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YORGA\Desktop\RENDICIÓN DE CUENTAS DESCONCENTRADO\RC EN TERRITORIO\ZONA 7\"/>
    </mc:Choice>
  </mc:AlternateContent>
  <bookViews>
    <workbookView xWindow="0" yWindow="0" windowWidth="10530" windowHeight="7470"/>
  </bookViews>
  <sheets>
    <sheet name="Hoja1" sheetId="1" r:id="rId1"/>
    <sheet name="Hoja2" sheetId="2" r:id="rId2"/>
    <sheet name="Hoja3" sheetId="3" r:id="rId3"/>
  </sheets>
  <definedNames>
    <definedName name="_xlnm.Print_Area" localSheetId="0">Hoja1!$A$1:$F$478</definedName>
    <definedName name="_xlnm.Print_Titles" localSheetId="0">Hoja1!$1:$3</definedName>
  </definedNames>
  <calcPr calcId="152511"/>
</workbook>
</file>

<file path=xl/calcChain.xml><?xml version="1.0" encoding="utf-8"?>
<calcChain xmlns="http://schemas.openxmlformats.org/spreadsheetml/2006/main">
  <c r="E435" i="1" l="1"/>
  <c r="D392" i="1"/>
  <c r="D390" i="1"/>
  <c r="D388" i="1"/>
  <c r="D383" i="1"/>
  <c r="C394" i="1"/>
  <c r="B394" i="1"/>
  <c r="B378" i="1"/>
  <c r="C5" i="3"/>
  <c r="C13" i="3"/>
  <c r="B5" i="3"/>
  <c r="B13" i="3"/>
  <c r="D394" i="1" l="1"/>
  <c r="C378" i="1"/>
</calcChain>
</file>

<file path=xl/sharedStrings.xml><?xml version="1.0" encoding="utf-8"?>
<sst xmlns="http://schemas.openxmlformats.org/spreadsheetml/2006/main" count="921" uniqueCount="709">
  <si>
    <t>FORMULARIO DE INFORME DE RENDICION DE CUENTAS</t>
  </si>
  <si>
    <t>INSTITUCIONES DE LA FUNCION EJECUTIVA</t>
  </si>
  <si>
    <t>POLICIA NACIONAL</t>
  </si>
  <si>
    <t xml:space="preserve">DATOS GENERALES </t>
  </si>
  <si>
    <t>Nombre de la institución:</t>
  </si>
  <si>
    <t xml:space="preserve"> </t>
  </si>
  <si>
    <t>DOMICILIO</t>
  </si>
  <si>
    <t>Provincia:</t>
  </si>
  <si>
    <t>Cantón:</t>
  </si>
  <si>
    <t>Parroquia:</t>
  </si>
  <si>
    <t>Dirección:</t>
  </si>
  <si>
    <t>Correo electrónico:</t>
  </si>
  <si>
    <t>Página web:</t>
  </si>
  <si>
    <t>Teléfonos:</t>
  </si>
  <si>
    <t>N.- RUC:</t>
  </si>
  <si>
    <t>REPRESENTANTE LEGAL DE LA INSTITUCIÓN:</t>
  </si>
  <si>
    <t>Nombre del representante legal de la institución:</t>
  </si>
  <si>
    <t>Cargo del representante legal de la institución:</t>
  </si>
  <si>
    <t>Fecha de designación:</t>
  </si>
  <si>
    <t xml:space="preserve">DATOS DEL INFORME DE RENDICIÓN DE CUENTAS. </t>
  </si>
  <si>
    <t>Período del cual rinde cuentas:</t>
  </si>
  <si>
    <t>Fecha y lugar en donde se realizó la Rendición de Cuentas ante la ciudadanía:</t>
  </si>
  <si>
    <t>COBERTURA GEOGRÁFICA: UNIDADES ADMINISTRATIVAS TERRITORIALES QUE INTEGRA:</t>
  </si>
  <si>
    <t>COBERTURA</t>
  </si>
  <si>
    <t>N.- DE UNIDADES</t>
  </si>
  <si>
    <t>Nacional</t>
  </si>
  <si>
    <t>Zonal</t>
  </si>
  <si>
    <t>Provincial</t>
  </si>
  <si>
    <t>Distrital</t>
  </si>
  <si>
    <t>Circuito</t>
  </si>
  <si>
    <t>COBERTURA GEOGRÁFICA: UNIDADES DE ATENCIÓN QUE INTEGRA:</t>
  </si>
  <si>
    <t>N. USUARIOS</t>
  </si>
  <si>
    <t>GÉNERO</t>
  </si>
  <si>
    <t>NACIONALIDADES</t>
  </si>
  <si>
    <t>Distrital:</t>
  </si>
  <si>
    <t xml:space="preserve">Circuitos        </t>
  </si>
  <si>
    <t xml:space="preserve">CUMPLIMIENTO DE FUNCIONES, ATRIBUCIONES O COMPETENCIAS ESPECÍFICAS DE LA INSTITUCIÓN: </t>
  </si>
  <si>
    <t>FUNCIONES ATRIBUIDAS POR LA CONSTITUCION, LEY, DECRETOS PRESIDENCIALES</t>
  </si>
  <si>
    <t>OBSERVACIONES</t>
  </si>
  <si>
    <t>CUMPLIMIENTO DE OTRAS COMPETENCIAS LEGALES</t>
  </si>
  <si>
    <t>COMPETENCIAS ATRIBUIDAS POR LA CONSTITUCION, LEY, DECRETOS PRESIDENCIALES</t>
  </si>
  <si>
    <t xml:space="preserve">PRINCIPALES PROGRAMAS, PROYECTOS O ACCIONES REALIZADAS PARA EL CUMPLIMIENTO DE LAS COMPETENCIAS. </t>
  </si>
  <si>
    <t>RESULTADOS ALCANZADOS EN EL CUMPLIMIENTO DE LAS COMPETENCIAS.</t>
  </si>
  <si>
    <t>IMPLEMENTACIÓN DE POLÍTICAS PÚBLICAS PARA LA IGUALDAD:</t>
  </si>
  <si>
    <t>GRUPOS DE ATENCIÓN PRIORITARIA</t>
  </si>
  <si>
    <t>DETALLE PRINCIPALES ACCIONES REALIZADAS</t>
  </si>
  <si>
    <t>DETALLE PRINCIPALES RESULTADOS OBTENIDOS</t>
  </si>
  <si>
    <t>PARTICIPACIÓN CIUDADANA</t>
  </si>
  <si>
    <t>PLANIFICACIÓN PARTICIPATIVA</t>
  </si>
  <si>
    <t>SI</t>
  </si>
  <si>
    <t>NO</t>
  </si>
  <si>
    <t>DETALLE CUALES</t>
  </si>
  <si>
    <t>MEDIOS DE VERIFICACIÓN</t>
  </si>
  <si>
    <t>MECANISMOS DE  PARTICIPACIÓN CIUDADANA</t>
  </si>
  <si>
    <r>
      <t>MECANISMOS IMPLEMENTADOS</t>
    </r>
    <r>
      <rPr>
        <sz val="10"/>
        <color indexed="8"/>
        <rFont val="Calibri"/>
        <family val="2"/>
      </rPr>
      <t>.</t>
    </r>
  </si>
  <si>
    <t>Consejo Ciudadanos Sectoriales</t>
  </si>
  <si>
    <t>Otros</t>
  </si>
  <si>
    <t>NIVEL DE CUMPLIMIENTO DE LOS COMPROMISOS ASUMIDOS CON LA COMUNIDAD.</t>
  </si>
  <si>
    <t>COMPROMISOS ASUMIDOS CON LA COMUNIDAD</t>
  </si>
  <si>
    <t>% DE AVANCE/CUMPLIMIENTO</t>
  </si>
  <si>
    <t>DETALLE MEDIOS DE VERIFICACIÓN</t>
  </si>
  <si>
    <t>CONTROL SOCIAL</t>
  </si>
  <si>
    <t>MECANISMOS DE  CONTROL SOCIAL QUE SE HAN GENERADO DESDE LA CIUDADANÍA HACIA LA INSTITUCIÓN</t>
  </si>
  <si>
    <t>Veedurías Ciudadanas</t>
  </si>
  <si>
    <t>Observatorios</t>
  </si>
  <si>
    <t>Otros mecanismos de control social</t>
  </si>
  <si>
    <t xml:space="preserve"> RENDICION DE CUENTAS</t>
  </si>
  <si>
    <t>PROCESO DE RENDICIÓN DE CUENTAS</t>
  </si>
  <si>
    <t>DESCRIBA LA EJECUCIÓN DE ESTE MOMENTO</t>
  </si>
  <si>
    <t>Presentación del informe de rendición de cuentas a la ciudadanía en eventos de retroalimentación de la rendición de cuentas en territorios y a nivel nacional, según el caso.</t>
  </si>
  <si>
    <t>Entrega de informe de rendición de cuentas al consejo de participación ciudadana y control social, incluyendo las observaciones de la ciudadanía.</t>
  </si>
  <si>
    <t>Describa los principales aporte ciudadanos recibidos:</t>
  </si>
  <si>
    <t>MECANISMOS UTILIZADOS PARA DIFUSION DE LA INFORMACIÓN:</t>
  </si>
  <si>
    <t>MECANISMOS ADOPTADOS PARA QUE LA CIUDADANÍA ACCEDA A LA INFORMACIÓN DE LA GESTIÓN INSTITUCIONAL Y DE SU RENDICIÓN DE CUENTAS.</t>
  </si>
  <si>
    <t>PERIODICIDAD</t>
  </si>
  <si>
    <t>MARQUE CON UNA X</t>
  </si>
  <si>
    <t>Medios de comunicación:</t>
  </si>
  <si>
    <t xml:space="preserve">Publicación de la información institucional y de RC en la página web institucional: </t>
  </si>
  <si>
    <t>Redes sociales:</t>
  </si>
  <si>
    <t>Publicaciones:</t>
  </si>
  <si>
    <t>Mecanismos para que el ciudadano pueda solicitar información</t>
  </si>
  <si>
    <t>Mecanismos para que la institución responda a las peticiones ciudadanas de información:</t>
  </si>
  <si>
    <t>PLANIFICACION: ARTICULACIÓN DE POLÍTICAS PÚBLICAS.</t>
  </si>
  <si>
    <t>ARTICULACION DE  POLITICAS PUBLICAS</t>
  </si>
  <si>
    <t>MEDIOS DE VERIFICACION</t>
  </si>
  <si>
    <t>CUMPLIMIENTO DE LA EJECUCION PROGRAMATICA:</t>
  </si>
  <si>
    <t>Se refiere a la información de avance de la gestión en relación a lo planificado y de acuerdo a la Programación Operativa Anual:</t>
  </si>
  <si>
    <t>RESULTADOS DE LA EJECUCION</t>
  </si>
  <si>
    <t>% CUMPLIMIENTO</t>
  </si>
  <si>
    <t>MEDIO DE VERIFICACIÓN</t>
  </si>
  <si>
    <t>TOTAL</t>
  </si>
  <si>
    <t xml:space="preserve">CUMPLIMIENTO DE EJECUCION PRESUPUESTARIA: </t>
  </si>
  <si>
    <t>PRESUPUESTO CODIFICADO</t>
  </si>
  <si>
    <t>PRESUPUESTO EJECUTADO</t>
  </si>
  <si>
    <t>TOTAL PRESUPUESTO INSTITUCIONAL</t>
  </si>
  <si>
    <t>GASTO CORRIENTE</t>
  </si>
  <si>
    <t>GASTO DE INVERSIÓN</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</si>
  <si>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</si>
  <si>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</si>
  <si>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</si>
  <si>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</si>
  <si>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</si>
  <si>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</si>
  <si>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</si>
  <si>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</si>
  <si>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</si>
  <si>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</si>
  <si>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</si>
  <si>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</si>
  <si>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</si>
  <si>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</si>
  <si>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</si>
  <si>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</si>
  <si>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</si>
  <si>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</si>
  <si>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</si>
  <si>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</si>
  <si>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</si>
  <si>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</si>
  <si>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</si>
  <si>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</si>
  <si>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</si>
  <si>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</si>
  <si>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</si>
  <si>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</si>
  <si>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MEDIO DE VERIFICACION QUE ADJUNTA</t>
  </si>
  <si>
    <t xml:space="preserve">INFORMACIÓN REFERENTE A EXPROPIACIONES/DONACIONES: </t>
  </si>
  <si>
    <t>EXPROPIACIONES/DONACIONES</t>
  </si>
  <si>
    <t xml:space="preserve">MEDIO DE VERIFICACION </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</si>
  <si>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</si>
  <si>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</si>
  <si>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</si>
  <si>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</si>
  <si>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</si>
  <si>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INDICADOR DE CUMPLIMIENTO DE LOS OBJETIVOS ESTRATEGICOS DE LA INSTITUCIÓN Y RESULTADOS ALCANZADOS</t>
  </si>
  <si>
    <t>INDICADOR</t>
  </si>
  <si>
    <t>RESULTADO</t>
  </si>
  <si>
    <t>Elaboración del informe de rendición de cuentas de acuerdo a los contenidos establecidos en la RESOLUCIÓN N° CPCCS-007-259-2013</t>
  </si>
  <si>
    <t>Porcentaje de operativos planificados con resultado (DINAPEN)</t>
  </si>
  <si>
    <t>debengado</t>
  </si>
  <si>
    <t>comandancia</t>
  </si>
  <si>
    <t>dnpj</t>
  </si>
  <si>
    <t>codificado</t>
  </si>
  <si>
    <t>gpr</t>
  </si>
  <si>
    <t>suma</t>
  </si>
  <si>
    <t>salud</t>
  </si>
  <si>
    <t>www.policiaecuador.gob.ec</t>
  </si>
  <si>
    <t>DECRETO EJECUTIVO 1316 DE FECHA 01 DE OCTUBRE DEL 2012</t>
  </si>
  <si>
    <t>01 ENERO - 31 DICIEMBRE/2013</t>
  </si>
  <si>
    <t>X</t>
  </si>
  <si>
    <t>GENERAL SUPERIOR RODRIGO MARCELO SUAREZ SALGADO</t>
  </si>
  <si>
    <t>COMANDANTE GENERAL DE LA POLICIA NACIONAL</t>
  </si>
  <si>
    <t>Cédula Presupuestaria enero - diciembre 2013</t>
  </si>
  <si>
    <t>META PAPP</t>
  </si>
  <si>
    <t>Se da trámite a las quejas y sugerencias</t>
  </si>
  <si>
    <t>Porcentaje de diligencias periciales realizadas (Dirección Nacional de Control de Tránsito y Seguridad Vial).</t>
  </si>
  <si>
    <t>Tasa de conductores detenidos por estado de embriaguez y/o aliento a licor por cada 100.000 vehículos (Dirección Nacional de Control de Tránsito y Seguridad Vial).</t>
  </si>
  <si>
    <t>Tiempo de respuesta promedio de auxilio en área urbana (Dirección General de Operaciones)</t>
  </si>
  <si>
    <t>Porcentaje de manifestaciones sin lesiones ni fallecimientos de personas (Dirección General de Operaciones)</t>
  </si>
  <si>
    <t>OBSERVACIONES  (SE CONSIDERARON LAS METAS 2013 DE ACUERDO A LA HERRAMIENTA GPR DE LA POLICIA NACIONAL)</t>
  </si>
  <si>
    <t>Encuestas y Entrevistas Abiertas efectuadas a la ciudadanía en las inspecciones realizadas.</t>
  </si>
  <si>
    <t>Partes informativos y respuestas emitidas por el servidor policial encargado del Buzón de quejas y denuncias.</t>
  </si>
  <si>
    <t>Entrevistas y encuestas</t>
  </si>
  <si>
    <t>Informes de Investigación y sanciones a los servidores policiales  responsables.</t>
  </si>
  <si>
    <t>Trámite de investigación de asuntos internos</t>
  </si>
  <si>
    <t>Establecer grupos de conversacion a través de redes sociales. (Policía Comunitaria)</t>
  </si>
  <si>
    <t>Comites ciudadanos para la seguridad/ Brigadas Barriales de Seguridad Ciudadana. (Policía Comunitaria)</t>
  </si>
  <si>
    <t xml:space="preserve">Informes de reuniones, fotografías, resultados POLCO. </t>
  </si>
  <si>
    <t>Número de redes, correos electronicos.</t>
  </si>
  <si>
    <t>Audiencias con la comunidad en los circuitos y subcircuitos. (Policía Comunitaria)</t>
  </si>
  <si>
    <t>Operativos Anticachinería</t>
  </si>
  <si>
    <t>Informes, partes de detención, registro de evidencias.</t>
  </si>
  <si>
    <t xml:space="preserve">Coordinación con las diferentes autoridades seccionales y judiciales  del país, a fin de dirigir sus esfuerzos al núcleo o población establecid(Dirección Nacional de la Policía Judicial e Investigaciones). </t>
  </si>
  <si>
    <t>MOBILIARIO</t>
  </si>
  <si>
    <t>PAQUETES INFORMATICOS</t>
  </si>
  <si>
    <t>MAQUINARIA Y EQUIPO</t>
  </si>
  <si>
    <t>91,16 % en el número de atenciones en servicios médicos brindados en los Centros de Salud de la Policía Nacional.</t>
  </si>
  <si>
    <t>Acciones preventivas al consumo indebido de drogas, generando actitud crítica y constructiva orientada a niñ@s, adolescentes y padres de familia, mediante campañas, talleres y  charlas de sensibilizacion. (Dirección General de Antinarcóticos).</t>
  </si>
  <si>
    <t>MASCULINO, FEMENINO, COMUNIDAD LGBTI.</t>
  </si>
  <si>
    <t>ECUATORIANA Y EXTRANJERA</t>
  </si>
  <si>
    <t>Informes del sistema educativo policial sobre actividades de vinculación con la comunidad.</t>
  </si>
  <si>
    <t>Barrios  Seguros (Policía Comunitaria)</t>
  </si>
  <si>
    <t>Alertas Comunitarias (Policía Comunitaria)</t>
  </si>
  <si>
    <t>Locales Seguros (Policía Comunitaria)</t>
  </si>
  <si>
    <t>Contactos Ciudadanos (Policía Comunitaria)</t>
  </si>
  <si>
    <t>Personas Capacitadas (Policía Comunitaria)</t>
  </si>
  <si>
    <t>Escuela Segura (Policía Comunitaria)</t>
  </si>
  <si>
    <t>Recepción de denuncias/quejas/sugerencias (Policía Comunitaria)</t>
  </si>
  <si>
    <t>Matriz de la Programación Anual de la Política Pública-PAPP 2013.</t>
  </si>
  <si>
    <t>LOJA</t>
  </si>
  <si>
    <t>SAN SEBASTIAN</t>
  </si>
  <si>
    <t>ARGENTINA Y BOLIVIA</t>
  </si>
  <si>
    <t>ppnnzona7@gmail.com</t>
  </si>
  <si>
    <t>CRNL. DE POLICÍA DE E.M. LUIS GALO COBOS FERNANDEZ</t>
  </si>
  <si>
    <t>COMANDANTE DE LA ZONA-7 DE LA PP.NN.</t>
  </si>
  <si>
    <t>TLG. 2013-2958-DTP-DGP, DE FECHA 22 DE NOVIEMB. 2013</t>
  </si>
  <si>
    <t>Atenciones ambulatorias. (Dirección Nacional de Salud y servicio de Salud de la Subzona El Oro)</t>
  </si>
  <si>
    <t>En la SubZona El Oro, se efectuaron 3828 atenciones médicas, 421 atenciones psicológicas, 2836 exámenes de laboratorio clínico, 420 procedimientos de enfermería.</t>
  </si>
  <si>
    <t>Spot publicitario para la prevención al consumo de drogas</t>
  </si>
  <si>
    <t xml:space="preserve"> La meta fue la difusión al  100 %  del Spot publicitario para la prevención al consumo de drogas, en 8 colegios por lo tanto se  cumplió con el 100 %.</t>
  </si>
  <si>
    <t>Jornada Deportiva contra las drogas</t>
  </si>
  <si>
    <t>La meta fue realizar al 100 %  una Jornada Deportiva contra las drogas con la participación 10 instituciones públicas a la cual acudieron 10 instituciones por lo tanto se  cumplió con el 100 %.</t>
  </si>
  <si>
    <t>ATENCIÓN A LOS AUXILIOS SOLICITADOS POR LA CIUDADANÍA</t>
  </si>
  <si>
    <t>NRO. DE AUXILIOS ATENDIDOS</t>
  </si>
  <si>
    <t>31.385 LLAMADAS ATENDIDAS</t>
  </si>
  <si>
    <t>LAS LLAMADAS SON REGISTRADAS A TRAVÉS DE LA CAC 101 LOJA</t>
  </si>
  <si>
    <t xml:space="preserve">PLANIFICACIÓN DE OPERATIVOS PARA CONTROL Y SEGURIDAD EN EVENTOS PÚBLICOS </t>
  </si>
  <si>
    <t xml:space="preserve">NRO. DE OPERATIVOS PARA EVENTOS PÚBLICOS PLANIFICADOS Y EJECUTADOS </t>
  </si>
  <si>
    <t>157 EVENTOS PÚBLICOS</t>
  </si>
  <si>
    <t>DURANTE EL DESARROLLO DE LOS EVENTOS PÚBLICOS NO SE PRESENTARON NINGÚN DAÑO A PERSONAS NI A BIENES MATERIALES.</t>
  </si>
  <si>
    <t>PROTEGER EL LIBRE EJERCICIO DE LOS DERECHOS.</t>
  </si>
  <si>
    <t>PATRULLAJE PREVENTIVO Y DISUASIVO EN EL ÁREA URBANA Y RURAL</t>
  </si>
  <si>
    <t>NRO. DE DÍAS DE PATRULLAJE LAS 24 HORAS</t>
  </si>
  <si>
    <t>365 DÍAS</t>
  </si>
  <si>
    <t>ESTA ACTIVIDAD SE CUMPLE EN LOS 9 DISTRITOS, 72 CIRCUITO Y 83 SUBCIRCUITOS.</t>
  </si>
  <si>
    <t>REDUCIR LOS DELITOS CON MAYOR INCIDENCIA</t>
  </si>
  <si>
    <t>PORCENTAJE DE REDUCCIÓN DE LOS DELITOS</t>
  </si>
  <si>
    <t>12,44% DE INCREMENTO EN LOS 8 DELITOS.</t>
  </si>
  <si>
    <t>LOS DELITOS CON MAYOR INCIDENCIA SE INCREMENTARON EN EL 12,44%, CON MAYOR CARGA EN ROBOS A DOMICILIOS Y ROBOS A PERSONAS.</t>
  </si>
  <si>
    <t>EJECUTAR OPERATIVOS PLANIFICADOS PARA CONTROL DE ARMAS, REGISTRO DE VEHÍCULOS, MOTOS Y EN CARRETERAS.</t>
  </si>
  <si>
    <t>NRO. DE OPERATIVOS EJECUTADOS</t>
  </si>
  <si>
    <t xml:space="preserve">992 OPERATIVOS CON RESULTADO                                             </t>
  </si>
  <si>
    <t>VIGILANCIA Y CONTROL DEL ESPACIO PÚBLICO.</t>
  </si>
  <si>
    <t>PROYECTO PARQUES Y PLAZAS SEGURAS</t>
  </si>
  <si>
    <t>NRO. PARQUES Y PLAZAS INTERVENIDOS</t>
  </si>
  <si>
    <t>123 PARQUES Y PLAZAS</t>
  </si>
  <si>
    <t>EL PROYECTO SE EJECUTO EN LOS 9 DISTRITOS.</t>
  </si>
  <si>
    <t>DETENCIÓN DE INFRACTORES</t>
  </si>
  <si>
    <t>NRO. DE PERSONAS DETENIDAS POR DELITOS</t>
  </si>
  <si>
    <t>393 PERSONAS</t>
  </si>
  <si>
    <t>LAS DETENCIONES SE DIERON POR DELITOS Y ACTIVIDADES ILÍCITAS.</t>
  </si>
  <si>
    <t>DETENCIÓN DE CONTRAVENTORES</t>
  </si>
  <si>
    <t>NRO. DE PERSONAS DETENIDAS POR CONTRAVENCIONES</t>
  </si>
  <si>
    <t>2223 PERSONAS</t>
  </si>
  <si>
    <t>DIFERENTES CAUSAS.</t>
  </si>
  <si>
    <t>DESARTICULACIÓN DE BANDAS DELICTIVAS</t>
  </si>
  <si>
    <t>NRO. DE BANDAS DELICTIVAS DESARTICULADAS</t>
  </si>
  <si>
    <t>15 BANDAS DELICTIVAS</t>
  </si>
  <si>
    <t>(POR ROBO A DOMICILIOS, 6 ROBOS A PERSONAS, 2 HURTO, 1 ASALTO Y ROBO EN CARRETERAS, 1 ROBO EN LOCALES COMERCIALES, 1 OCULTACIÓN DE COSAS ROBADAS).</t>
  </si>
  <si>
    <t>ATENDER LOS REQUERIMIENTOS DE LA AUTORIDAD</t>
  </si>
  <si>
    <t>NRO. DE ORDENES DE DETENCIÓN.</t>
  </si>
  <si>
    <t xml:space="preserve">247 PERSONAS </t>
  </si>
  <si>
    <t>POLICÍA JUDICIAL</t>
  </si>
  <si>
    <t>NRO. DE DELEGACIONES FISCALES ATENDIDAS</t>
  </si>
  <si>
    <t>3602 DELEGACIONES</t>
  </si>
  <si>
    <t>NRO. DE ALLANAMIENTOS EJECUTADOS</t>
  </si>
  <si>
    <t>122 ALLANAMIENTOS</t>
  </si>
  <si>
    <t>NRO. DE DELEGACIONES FISCALES</t>
  </si>
  <si>
    <t>752 TIPO B; 429 TIPO F; 13 TIPO R; 6 TIPO H; 15 TIPO K; 9 TIPO C.</t>
  </si>
  <si>
    <t>SON INVESTIGACIONES PERICIALES POR PARTE DEL SIAT LOJA.</t>
  </si>
  <si>
    <t>753 TIPO B; 429 TIPO F; 13 TIPO R; 6 TIPO H; 15 TIPO K; 9 TIPO C.</t>
  </si>
  <si>
    <t>PROYECTO INTEGRACION COMUNITARIA</t>
  </si>
  <si>
    <t>NRO.  DE ACTIVIDADES COMUNITARIAS</t>
  </si>
  <si>
    <t>321 MINGAS COMUNITARIAS; 32 ACTIVIDADES DEPORTIVAS; CONFRENCIAS EN 56 ESCUELAS Y 1567 ALUMNOS CAPACITADOS EN TEMAS DE SEGURIDAD; 2 COLONIAS VACACIONALES; 71 BUZONES DE QUEJAS Y SUGERENCIAS.</t>
  </si>
  <si>
    <t>EXISTIO LA PARTICIPACON ACTIVA DE APROX. UNAS 3600 PERSONAS EN LOS 9 DISTRITOS, EN ESPECIAL LA COMUNIDADES  DEL SECTOR RURAL, LAS MISMAS QUE TUVIERON EL APOYO PARA LA REALIZACION DE LAS MINGAS.</t>
  </si>
  <si>
    <t>PROYECTO LA FAMILIA COMO FUENTE DE SEGURIDAD CIUDADANA</t>
  </si>
  <si>
    <t xml:space="preserve">NRO. DE PARTICIPANTES </t>
  </si>
  <si>
    <t>14.905 ALUMNOS DE 10 UNIDADES EDUCATIVAS; 6926 PADRES DE FAMILIA; 665 DOCENTES.</t>
  </si>
  <si>
    <t>EL PROYECTO CONSISTE EN RESCATAR LOS VALORES DE LA FAMILIAR PARA FOMENTAR LA SEGURIDAD CIUDADANA.</t>
  </si>
  <si>
    <t>PROGRAMA BARRIO SEGURO</t>
  </si>
  <si>
    <t>NRO. DE PERSONAS CAPACITADAS</t>
  </si>
  <si>
    <t>3600 PERSONAS</t>
  </si>
  <si>
    <t>SE CAPACITO A LA CIUDADANÍA EN LOS 9 DISTRITOS</t>
  </si>
  <si>
    <t>NRO. DE CONTACTOS CIUDADANOS</t>
  </si>
  <si>
    <t>7200 CIUDADANOS</t>
  </si>
  <si>
    <t>LOS CONTACTOS SE REALIZARON A NIVEL DE SUBZONA</t>
  </si>
  <si>
    <t>NRO. DE ALARMAS COMUNITARIAS</t>
  </si>
  <si>
    <t>80 ALARMAS LUMINOSAS Y SONORAS</t>
  </si>
  <si>
    <t>LOS MEDIOS UTILIZADOS SON PITOS, LUCES, CAMPANAS Y SIRENAS.</t>
  </si>
  <si>
    <t>NRO. DE LOCALES SEGUROS</t>
  </si>
  <si>
    <t>80 LOCALES</t>
  </si>
  <si>
    <t>EL MAYO NÚMERO DE LOCALES SE GESTIONO EN EL DISTRITO LOJA.</t>
  </si>
  <si>
    <r>
      <rPr>
        <b/>
        <sz val="10"/>
        <color indexed="8"/>
        <rFont val="Arial"/>
        <family val="2"/>
      </rPr>
      <t xml:space="preserve">SUB-ZONA LOJA No. 11 </t>
    </r>
    <r>
      <rPr>
        <sz val="10"/>
        <color indexed="8"/>
        <rFont val="Arial"/>
        <family val="2"/>
      </rPr>
      <t>ATENDER LA SEGURIDAD CIUDADANA.</t>
    </r>
  </si>
  <si>
    <t>SUB-ZONA LOJA No. 11 CONTROLAR Y MANTENER EL ORDEN PÚBLICO.</t>
  </si>
  <si>
    <t>SUB-ZONA LOJA No. 11 PROTEGER SEGURIDAD DE LAS PERSONAS.</t>
  </si>
  <si>
    <t>SUB-ZONA LOJA No. 11 PREVENIR, DISUADIR Y CONTROLAR LOS ACTOS DELICTIVOS Y CONTRAVENCIONES.</t>
  </si>
  <si>
    <t>SUB-ZONA LOJA No. 11 IDENTIFICAR, LOCALIZAR Y DETENER INFRACTORES.</t>
  </si>
  <si>
    <t>SUB-ZONA LOJA No. 11 CUMPLIR LAS ÓRDENES JUDICIALES.</t>
  </si>
  <si>
    <t>SUB-ZONA LOJA No. 11 PROPICIAR MECANISMOS DE ORGANIZACIÓN Y PARTICIPACIÓN PARA LA SEGURIDAD CIUDADANA (POLICÍA COMUNITARIA).</t>
  </si>
  <si>
    <t>INCREMENTAR LOS NIVELES DE SEGURIDAD </t>
  </si>
  <si>
    <t>TASA DE HOMICIDIOS</t>
  </si>
  <si>
    <t>TASA DE HOMICIDIOS Y ASESINATOS POR ARMA DE FUEGO</t>
  </si>
  <si>
    <t xml:space="preserve">INCREMENTAR LA SEGURIDAD EN ACTIVIDADES DE ORDEN PÚBLICO </t>
  </si>
  <si>
    <t>PORCENTAJE DE EVENTOS SIN LESIONES NI FALLECIMIENTOS DE PERSONAS</t>
  </si>
  <si>
    <t>PORCENTAJE DE EVENTOS SIN DAÑOS A BIENES</t>
  </si>
  <si>
    <t>PORCENTAJE DE MANIFESTACIONES SIN LESIONES NI FALLECIMIENTOS DE PERSONAS</t>
  </si>
  <si>
    <t>PORCENTAJE DE MANIFESTACIONES SIN DAÑOS A BIENES</t>
  </si>
  <si>
    <t>INCREMENTAR EL INTERÉS Y LA PARTICIPACIÓN CIUDADANA EN TEMAS DE PREVENCIÓN Y SEGURIDAD COMUNITARIA</t>
  </si>
  <si>
    <t>NÚMERO DE LOCALES COMERCIALES SEGUROS</t>
  </si>
  <si>
    <t>NÚMERO DE BARRIOS SEGUROS</t>
  </si>
  <si>
    <t>NÚMERO DE ESTUDIOS APROBADOS PARA ALARMAS COMUNITARIAS</t>
  </si>
  <si>
    <t>NÚMERO DE CONTACTOS CIUDADANOS</t>
  </si>
  <si>
    <t>NÚMERO DE PERSONAS CAPACITADAS</t>
  </si>
  <si>
    <t>NÚMERO DE ESCUELAS SEGURAS</t>
  </si>
  <si>
    <t>INCREMENTAR LA EFECTIVIDAD DE LA OPERATIVIDAD POLICIAL</t>
  </si>
  <si>
    <t>PORCENTAJE DE DETENIDOS EN DELITO FLAGRANTE</t>
  </si>
  <si>
    <t>0.94 %</t>
  </si>
  <si>
    <t>METAS PROPUESTA CUMPLIDA EN UN 5 % DE REDUCCION</t>
  </si>
  <si>
    <t>PORCENTAJE DE VEHÍCULOS RECUPERADOS</t>
  </si>
  <si>
    <t>0.2%</t>
  </si>
  <si>
    <t xml:space="preserve">LA META HA SIDO CUMPLIDA PERO EN EL CMI EXISTIO ERRORES QUE NO FUERON CORREGIDOS OPORTUNAMENTE POR LA DGO </t>
  </si>
  <si>
    <t>PORCENTAJE DE MOTOCICLETAS RECUPERADAS</t>
  </si>
  <si>
    <t>PORCENTAJE DE OPERATIVOS PLANIFICADOS CON RESULTADOS</t>
  </si>
  <si>
    <t xml:space="preserve">META CUMPLIDA </t>
  </si>
  <si>
    <t>TIEMPO DE RESPUESTA PROMEDIO DE AUXILIO EN ÁREA URBANA</t>
  </si>
  <si>
    <t>3,00 MIN</t>
  </si>
  <si>
    <r>
      <rPr>
        <b/>
        <sz val="10"/>
        <rFont val="Calibri"/>
        <family val="2"/>
      </rPr>
      <t>1.</t>
    </r>
    <r>
      <rPr>
        <sz val="10"/>
        <rFont val="Calibri"/>
        <family val="2"/>
      </rPr>
      <t xml:space="preserve"> Incrementar la seguridad ciudadana y el orden público en el territorio nacional.</t>
    </r>
  </si>
  <si>
    <t>Tasa de homicidios por cada 100.000 habitantes (Ministerio Del Interior-Policía Nacional-Dirección General de Operaciones-Subzona El Oro )</t>
  </si>
  <si>
    <t>La meta para el 2013 fue reducir la tasa de homicidios a un  17,08 , por lo fue imcumplida en 1,286 puntos</t>
  </si>
  <si>
    <t>Tasa de accidentabilidad por cada 100.000 habitantes (Dirección Nacional de Control de Tránsito y Seguridad Vial-Control de Tránsito y Seguridad Vial Subzona El Oro )</t>
  </si>
  <si>
    <t>75.59</t>
  </si>
  <si>
    <t>La meta fue tener una tasa de accidentabilidad de  89.32 por tanto fue incumplida en 15.37 puntos.</t>
  </si>
  <si>
    <t>Tasa de morbilidad por accidentes de tránsito por cada 100.000 habitantes (Dirección Nacional de Control de Tránsito y Seguridad Vial-Control de Tránsito y Seguridad Vial Subzona El Oro)</t>
  </si>
  <si>
    <t>La meta fue tener una tasa de morbilidad para el 2013 de  58,95, por tanto fue incumplida en   8,14 puntos.</t>
  </si>
  <si>
    <t>Tasa de mortalidad en accidentes de tránsito por cada 100.000 habitantes (Dirección Nacional de Control de Tránsito y Seguridad Vial-Control de Tránsito y Seguridad Vial Subzona El Oro)</t>
  </si>
  <si>
    <t>La meta fue tener una tasa de mortalidad de  12, por lo tanto fue imcumplida  en 35,92 puntos.</t>
  </si>
  <si>
    <t>La meta para el año 2013 fue realizar el 59.% de los pedidos recibidos, por lo tanto con el resultado alcanzado la metafue superada en 5,32%.</t>
  </si>
  <si>
    <t>1,155,21</t>
  </si>
  <si>
    <t>La meta fue tener una tasa de 795.3  conductores detenidos por estado de embriaguez, por lo tanto con el resultado alcanzado la meta fue superada en 45,25</t>
  </si>
  <si>
    <t>Tasa de homicidios y asesinatos por arma de fuego (Dirección General de Operaciones-Ministerio Del Interior-Subzona El Oro )</t>
  </si>
  <si>
    <t>La meta fue tener una tasa de 12,89 de homicidios y asesinatos por arma de fuego, por tanto con el resultado alcanzado la meta fue superada en 0,648</t>
  </si>
  <si>
    <r>
      <rPr>
        <b/>
        <sz val="10"/>
        <rFont val="Calibri"/>
        <family val="2"/>
      </rPr>
      <t>2.</t>
    </r>
    <r>
      <rPr>
        <sz val="10"/>
        <rFont val="Calibri"/>
        <family val="2"/>
      </rPr>
      <t xml:space="preserve"> Incrementar la efectividad operativa de los servicios policiales.</t>
    </r>
  </si>
  <si>
    <t>Porcentaje de detenidos en delito flagrante (Dirección General de Operaciones-Subzona El Oro )</t>
  </si>
  <si>
    <t>La meta fue de un 80% de detenidos en delito flagrante, por tanto con el resultado alcanzado la meta fue superada en un 10,64%.</t>
  </si>
  <si>
    <t>Porcentaje de vehículos recuperados (Dirección General de Operaciones-Subzona El Oro )</t>
  </si>
  <si>
    <t>La meta fue de 60.% en la recuperación de vehículos, por tanto fue incumplida en 39.27%.</t>
  </si>
  <si>
    <t>La meta fue de 0.86% para operativos planificados con resultado, por tanto con el resultado alcanzado la meta fue superada en un 16,3%.</t>
  </si>
  <si>
    <t>Porcentaje de delegaciones de autoridad competente con el requerimiento cumplido(DINAPEN)</t>
  </si>
  <si>
    <t>0.7462</t>
  </si>
  <si>
    <t>La meta para el año 2013, cumplimiento de las delegaciones fiscales fue de 0,81%, por lo que el resultado muestra el incumplimiento en 7,9% en puntos.</t>
  </si>
  <si>
    <t>Número de niños, niñas o adolescentes rescatados en situación de riesgo(DINAPEN)</t>
  </si>
  <si>
    <t>La meta fue de 12 para Número de niños, niñas adolescentes rescatados, por tanto con el resultado alcanzado la meta fue superada en un 25%.</t>
  </si>
  <si>
    <t>Porcentaje de cumplimiento de órdenes de detención emitidas por autoridad competente. (Policía Judicial e Investigaciones Subzona El Oro)</t>
  </si>
  <si>
    <t xml:space="preserve">La meta para el año 2013 fue cumplir el 64,40%, del total de las órdenes dispuestas, por lo tanto la meta fue incumplida en un 27,56%. </t>
  </si>
  <si>
    <t>Porcentaje de delegaciones Fiscales con requerimiento cumplido  (Policía Judicial e Investigaciones  Subzona El Oro)</t>
  </si>
  <si>
    <t>La meta para el año 2013 fue cumplir el 47,48 %  de los requerimientos fiscales recibidos, por tanto la meta se cumplió en un 43,43% mas.</t>
  </si>
  <si>
    <t>Porcentaje de vehículos recuperados (Policía Judicial e Investigaciones  Subzona El Oro)</t>
  </si>
  <si>
    <t>La meta fue de 20,24% en la recuperación de vehículos, por lo tanto la meta se imcumplió un 7,74% .</t>
  </si>
  <si>
    <t>Porcentaje de motocicletas recuperadas  (Policía Judicial e Investigaciones  Subzona El Oro)</t>
  </si>
  <si>
    <t>La meta fue de 10,19% en la recuperación de motocicletas por tanto la meta fue incumplida en un 8,47%.</t>
  </si>
  <si>
    <t>Porcentaje de verificaciones realizadas del Programa 1800-DELITO  (Policía Judicial e Investigaciones  Subzona El Oro)</t>
  </si>
  <si>
    <t>La meta fue de 9,5% en la recuperación de motocicletas por tanto la meta se cumplio en un 90,5%.</t>
  </si>
  <si>
    <t>Porcentaje de verificaciones de allanamientos realizados (Policía Judicial e Investigaciones  Subzona El Oro)</t>
  </si>
  <si>
    <t>La meta fue de 84,52% en la recuperación de motocicletas por tanto la meta se cumplio en un 15,48%.</t>
  </si>
  <si>
    <t>4,39 MIN.</t>
  </si>
  <si>
    <t>La meta fue lograr un tiempo de 5,3 MIN. para el tiempo de respuesta, por lo tanto se redujo el tiempo de respuesta en 17,17 MIN.</t>
  </si>
  <si>
    <t xml:space="preserve"> Porcentaje de operativos con resultados (Migración)</t>
  </si>
  <si>
    <t>0.25 %</t>
  </si>
  <si>
    <t>La meta fue de 0,15 % de operativos con resultados  , por lo tanto con el resultado alcanzado la meta fue superada en 66,67%</t>
  </si>
  <si>
    <t xml:space="preserve"> Porcentaje de listados hoteleros verificados (Migración)</t>
  </si>
  <si>
    <t>0.1 %</t>
  </si>
  <si>
    <t>La meta fue de 0,1 % de operativos con resultados , por lo tanto con el resultado alcanzado la meta fue superada en 25%</t>
  </si>
  <si>
    <t xml:space="preserve"> Porcentaje de personas satisfechas con el servicio de migración (Migración)</t>
  </si>
  <si>
    <t>0.9556 %</t>
  </si>
  <si>
    <t>La meta fue de 0,9222 % de operativos con resultados , por lo tanto con el resultado alcanzado la meta fue superada en 3,62%</t>
  </si>
  <si>
    <t>Encuestas Trimestrales: Satisfacción del personal policial sobre la calidad de atención y satisfacción que reciben en los departamentos de bienestar social(Trabajo Social)</t>
  </si>
  <si>
    <t>Se cumplieron con las metas establecidas para los indicadores de acuerdo a la norma tècnica del GPR.-2013 en Trabajo Social del CSZ-EL ORO-Z7.</t>
  </si>
  <si>
    <t xml:space="preserve"> Encuestas Cuatrimestrales: Satisfacción de la familia del Policía por el servicio y apoyo profesional del servicio de Trabajo Social(Trabajo Social)</t>
  </si>
  <si>
    <t>Porcentaje de verificaciones efectuadas (Jefatura Provincial Antinarcóticos de la Subzona El  Oro)</t>
  </si>
  <si>
    <t>La meta fue de 100 % Porcentaje de verificaciones efectuadas  de la Jefatura Antinarcóticos de El Oro, por lo tanto se  cumplió con el 100 %.</t>
  </si>
  <si>
    <t>Porcentaje de Indagaciones Previas (IP)aperturadas y/o número de delitos flagrantes (Jefatura Provincial Antinarcóticos de la Subzona El  Oro)</t>
  </si>
  <si>
    <t>La meta fue de 100 % Porcentaje de Indagaciones Previas (IP)aperturadas y/o número de delitos flagrantes de la Jefatura Antinarcóticos de El Oro, por lo tanto se  cumplió con el 100 %.</t>
  </si>
  <si>
    <t>Porcentaje de operaciones policiales con resultados (Jefatura Provincial Antinarcóticos de la Subzona El  Oro)</t>
  </si>
  <si>
    <t>La meta fue de 80 % de operaciones policiales con resultados de la Jefatura Antinarcóticos de El Oro, por lo tanto se superó en un 25 %.</t>
  </si>
  <si>
    <t>Porcentaje de delegaciones fiscales cumplidas en Instrucción Fiscal (Jefatura Provincial Antinarcóticos de la Subzona El  Oro)</t>
  </si>
  <si>
    <t xml:space="preserve">La meta fue de un 100% de delegaciones fiscales cumplidas en Instrucción Fiscal, por lo tanto fue incumplida en 5.8 %. </t>
  </si>
  <si>
    <t>Porcentaje de delegaciones fiscales cumplidas en Indagación Previa</t>
  </si>
  <si>
    <t>La meta fue de 100 % de delegaciones fiscales con indagación previa, por lo tanto se cumplió con el 100 %.</t>
  </si>
  <si>
    <t>Número de operativos antinarcóticos efectuados  (Jefatura Provincial Antinarcóticos de la Subzona El  Oro)</t>
  </si>
  <si>
    <t>La meta fue de 20 operativos antinarcóticos mensuales, por lo que se cumplió con el 100 %.</t>
  </si>
  <si>
    <t>Número de encomiendas inspeccionadas en correos nacionales y paralelos  (Jefatura Provincial Antinarcóticos de la Subzona El  Oro)</t>
  </si>
  <si>
    <t xml:space="preserve">La meta fue de un 100% Número de encomiendas inspeccionadas en correos nacionales y paralelos, por lo tanto fue incumplida en el último mes en un 46 %. </t>
  </si>
  <si>
    <t>Número de beneficiados con información en prevención de drogas  (Jefatura Provincial Antinarcóticos de la Subzona El  Oro)</t>
  </si>
  <si>
    <t>La meta fue de 100 % de Número de beneficiados con información en prevención de drogas, por lo tanto se superó en un 1 %.</t>
  </si>
  <si>
    <r>
      <rPr>
        <b/>
        <sz val="10"/>
        <rFont val="Calibri"/>
        <family val="2"/>
      </rPr>
      <t xml:space="preserve">3. </t>
    </r>
    <r>
      <rPr>
        <sz val="10"/>
        <rFont val="Calibri"/>
        <family val="2"/>
      </rPr>
      <t>Incrementar la confianza de la ciudadanía en la Policía Nacional.</t>
    </r>
  </si>
  <si>
    <t>Número de contactos ciudadanos (Dirección General de Operaciones-Policía Comunitaria-Subzona El Oro )</t>
  </si>
  <si>
    <t>La meta fue llegar a 9.000 en contactos ciudadanos, por lo tanto la meta fue superada en un 1,64.</t>
  </si>
  <si>
    <t>Número de personas capacitadas (Dirección General de Operaciones-Policía Comunitaria-Subzona El Oro )</t>
  </si>
  <si>
    <t>La meta fue de llegar a 3.600 personas capacitadas, por lo tanto la meta fue superada en un 6,22%.</t>
  </si>
  <si>
    <t>Número de locales comerciales seguros (Dirección General de Operaciones-Policía Comunitaria-Subzona El Oro )</t>
  </si>
  <si>
    <t>La meta fue alcanzar los 200  locales seguros, por lo tanto la meta fue superada en 5 %</t>
  </si>
  <si>
    <t>Número de barrios seguros (Dirección General de Operaciones-Policía Comunitaria-Subzona El Oro )</t>
  </si>
  <si>
    <t>La meta fue llegar a 80 barrios seguros, por lo tanto con el resultado alcanzado la meta fue superada en un  2,50%.</t>
  </si>
  <si>
    <t>Número de estudios aprobados para alarmas comunitarias (Dirección General de Operaciones-Policía Comunitaria-Subzona El Oro )</t>
  </si>
  <si>
    <t>La meta fue llegar a 80 estudios aprobados para alarmas comunitarias, por lo tanto con el resultado alcanzado la meta fue superada en un 5 %.</t>
  </si>
  <si>
    <t>Número de personas capacitadas en temas de derechos de las niñas, niños y adolescentes(DINAPEN)</t>
  </si>
  <si>
    <t>La meta fue de 510 para capacitacion a niños, niñas adolescentes rescatados, por tanto con el resultado alcanzado la meta fue superada en un 19,61%.</t>
  </si>
  <si>
    <t>  Porcentajes de Casos Atendidos por Violencia Intrafamiliar(Trabajo Social).</t>
  </si>
  <si>
    <t>Número de Atenciones Realizadas al Servidor Policial y sus Familias(Trabajo Social).</t>
  </si>
  <si>
    <t xml:space="preserve"> Número de Servidores Públicos Policiales Capacitados (Trabajo Social).</t>
  </si>
  <si>
    <t>Número de escuelas seguras (Dirección General de Operaciones-Subzona El Oro )</t>
  </si>
  <si>
    <t>La meta fue alcanzar 18 escuelas seguras, por lo tanto con el resultado alcanzado la meta fue superada en un 5,56%.</t>
  </si>
  <si>
    <r>
      <rPr>
        <b/>
        <sz val="10"/>
        <rFont val="Calibri"/>
        <family val="2"/>
      </rPr>
      <t>5.</t>
    </r>
    <r>
      <rPr>
        <sz val="10"/>
        <rFont val="Calibri"/>
        <family val="2"/>
      </rPr>
      <t xml:space="preserve"> Incrementar la eficiencia institucional.</t>
    </r>
  </si>
  <si>
    <t>Porcentaje de eventos sin lesiones y fallecimientos de personas (Dirección General de Operaciones-Subzona El Oro )</t>
  </si>
  <si>
    <t>La meta fue llegar a un 90% de eventos sin lesiones y fallecimientos, por lo tanto con el resultado alcanzado la meta fue superada en un 23,46%.</t>
  </si>
  <si>
    <t>Porcentaje de eventos sin daños a bienes (Dirección General de Operaciones-Subzona El Oro )</t>
  </si>
  <si>
    <t>La meta fue 90% eventos que se desarrollaron sin daño a bienes, por lo tanto con el resultado alcanzado la meta fue superada en un 23,46%.</t>
  </si>
  <si>
    <t>La meta fue 90 % en manifestaciones sin lesiones ni fallecimientos de personas, por lo tanto con el resultado alcanzado la meta fue superada en un 23,46%.</t>
  </si>
  <si>
    <t>Porcentaje de manifestaciones sin daños a bienes (Dirección General de Operaciones-Subzona El Oro )</t>
  </si>
  <si>
    <t>La meta fue 90,% en manifestaciones sin daño a bienes, por lo tanto con el resultado alcanzado la meta fue superada en un 23,46%.</t>
  </si>
  <si>
    <r>
      <rPr>
        <b/>
        <sz val="10"/>
        <rFont val="Calibri"/>
        <family val="2"/>
      </rPr>
      <t xml:space="preserve">7. </t>
    </r>
    <r>
      <rPr>
        <sz val="10"/>
        <rFont val="Calibri"/>
        <family val="2"/>
      </rPr>
      <t xml:space="preserve">Incrementar el uso eficiente del presupuesto de la Policía Nacional del Ecuador.
</t>
    </r>
  </si>
  <si>
    <t xml:space="preserve">Porcentaje de ejecucion presupuestaria </t>
  </si>
  <si>
    <t>La meta planteada de ejecución del presupuesto fue del 100%, obteniendo un resultado de 92.81%, se presenta un incumplimiento de la meta en un 6, 19%</t>
  </si>
  <si>
    <t>Número de personas capacitadas</t>
  </si>
  <si>
    <t>La meta planteada fue 13 personas capacitadas, cumpliendo la meta al 100%</t>
  </si>
  <si>
    <t>Porcentaje de bienes conciliados</t>
  </si>
  <si>
    <t>La meta planteada fue 100%</t>
  </si>
  <si>
    <t>SUB-ZONA EL ORO No. 7 Constitución de la República del Ecuador: Art. 163.- "La Policía Nacional es una institución estatal de carácter civil, armada, técnica, jerarquizada, disciplinada, profesional y altamente especializada, cuya misión es atender la seguridad ciudadana y el orden público, y proteger el libre ejercicio de los derechos y la seguridad de las personas dentro del territorio nacional."</t>
  </si>
  <si>
    <r>
      <t xml:space="preserve">SUB-ZONA EL ORO Prestación de Servicios de Salud integrales a la Familia Policial y la comunidad, basada en el Art. 32 de la Constitución. </t>
    </r>
    <r>
      <rPr>
        <b/>
        <sz val="10"/>
        <rFont val="Calibri"/>
        <family val="2"/>
      </rPr>
      <t>Incrementar el desarrollo integral del talento humano en la Institución.</t>
    </r>
  </si>
  <si>
    <t xml:space="preserve"> SUB-ZONA EL ORO LEY DE SUSTANCIAS ESTUPEFACIENTES Y PSICOTRÓPICAS Codificación 2004-025</t>
  </si>
  <si>
    <t>CHARLAS, CAPACITACIONES, TRIPTICOS.</t>
  </si>
  <si>
    <t>SE DESARROLLO CON ÉXITO LA  DIFUSION A LA COMUNIDAD.</t>
  </si>
  <si>
    <t>SUB-ZONA LOJA. LEY DE SUSTANCIAS ESTUPEFACIENTES Y PSICOTRÓPICAS Codificación 2004-025</t>
  </si>
  <si>
    <t>CUMPLIMIENTO AL 100% DEL PROYECTO</t>
  </si>
  <si>
    <t>Proceso Escuela Segura, proceso servico Civil Ciudadano, Proyecto Scoots-Policial,  Curso Vacacional</t>
  </si>
  <si>
    <t>Mejoramiento del orden y seguridad en los establecimientos educativos</t>
  </si>
  <si>
    <t xml:space="preserve">Difusión de contenidos referentes al accionar policial </t>
  </si>
  <si>
    <t>Sencivilización a la comunidad  en el trabajo comunitario</t>
  </si>
  <si>
    <t xml:space="preserve">captar la participacion de los niños, para difundir la labor policial </t>
  </si>
  <si>
    <t>Proceso de capacitacion a la comunidad sencivilizando la prevención de la violencia y la integración.    Ejecución del proyecto fortalecimiento de la Filosofía de Policía Comunitaria, dirigido al Talento Humano que Labora en las unidades de Policia Comunitaria.</t>
  </si>
  <si>
    <t>3216, personas capacitadas; 648 Clases y Policia Capacitados.</t>
  </si>
  <si>
    <t>Opción Estudiantil de Orden y Seguridad, ejecución del Proceso Escuela Segura.</t>
  </si>
  <si>
    <t>Se logro capacitar en 120 horas a  2317 jovenes estudiantes del primer año de bachillerato, además se ha atendido en seguridada a 64 unidades educativas con el proceso de Escuela Segura, atendiendo a un universo aproximado de 10.000 estudiantes.</t>
  </si>
  <si>
    <t>Personas beneficiadas a nivel Subzona El Oro:
720,00 niños
2400,00 adolescentes
500,00 padres de familia</t>
  </si>
  <si>
    <t xml:space="preserve">Desarrollo de visitas a los primeros años de Educación Basica </t>
  </si>
  <si>
    <t xml:space="preserve">Presentacion de videos </t>
  </si>
  <si>
    <t>Difusión (interno y externo) sobre el respeto, la integración y la igualdad de oportunidades para el personal con discapacidad. (Dirección Nacional de Comunicación Estratégica-Asuntos Civiles y Acción Comunitaria)</t>
  </si>
  <si>
    <t>Inserción de un número aproximado de 6 servidores policiales  que han sufrido alguna discapacidad en el cumplimiento de su deber, en las diferentes unidades y servicios de la Policía Nacional.</t>
  </si>
  <si>
    <t xml:space="preserve">Personalización de la atención en salud, rehabilitación social, capacitación, reinserción, reubicación laboral, regulación de las evaluaciones físicas anuales. </t>
  </si>
  <si>
    <t xml:space="preserve">Trabajo Social coordina con la "UNIDAD DE ATENCIÒN AL PERSONAL POLICIAL CON DISCAPACIDAD" del Hospital de Quito y Guayaquil., para la atenciòn mèdica, laboral, social, educativa y familia en su lugar de residencia. Y las visitas periodicas de verificaciòn y orientaciòn de sus derechos y beneficios. </t>
  </si>
  <si>
    <t>Se ha logrado la aceptaciòn en la Unidades Policiales la presencia de los servidores policiales para que cumplan funciones de acuerdo a sus capacidades (Adm). Ya que estan amparados por la Ley de la Republica del Ecuador.</t>
  </si>
  <si>
    <t>Realizar inspecciones a los Comandos Distritales  a fin de verificar que los servidores policiales con discapacidades estén asignados a funciones en las que se respeten el potencial de sus capacidades.   (Talento Humano)</t>
  </si>
  <si>
    <t>Inspecciones a las Unidades de Policía</t>
  </si>
  <si>
    <t>Organización y levantamiento de datos con respecto al número de mujeres uniformadas en la Policía. (Talento Humano)</t>
  </si>
  <si>
    <t>verificación del servicio policial al cual fueron designadas en el cumplimiento de las funciones policiales</t>
  </si>
  <si>
    <t xml:space="preserve">Planes, programas y acciones de apoyo a la disminución de violencia intrafamiliar y de género, mediate  charlas en diferentes centros educativos, barrios de la ciudad de Machala, asi como también a los compañeros de los  diferentes UPC.(DEVIF) </t>
  </si>
  <si>
    <t xml:space="preserve">     </t>
  </si>
  <si>
    <t>1.- Respeto a los derechos de maternidad y lactancia.
2.- Investigaciones de agresiones de género perpetradas por servidores policiales. )Asuntos Internos)</t>
  </si>
  <si>
    <t xml:space="preserve">1.- Protección a los derechos de los infantes.
2.- Ejecutar las boletas de detención para servidores policiales por violencia intrafamiliar y apremio.
</t>
  </si>
  <si>
    <t xml:space="preserve">Trabajo Social a ejecutado  charlas de capacitaciòn para la orientaciòn del servidor policial en la prevención de violencia de género. </t>
  </si>
  <si>
    <t>Con el conocimiento de estos temas se esta logrando que los servidores policiales no cometan ninguna clase de violencia contra las personas .</t>
  </si>
  <si>
    <t>Capacitación al Personal Policial, sobre socialización del proyecto de la Ley Orgánica e Integral de Movilidad Humana.(Servicio de Migración)</t>
  </si>
  <si>
    <t>Participación conjunto  FFAA y POLICÍA NACIONAL en temas y procedimiento migratorios.Mejora en los procesos internos y externos tanto en los despachos de documentos oficiales , telegramas, disposiciones jerárquicas y de autoridades competentes y así como de representantes legales de los usuarios tanto extranjeros como nacionales</t>
  </si>
  <si>
    <t>SUB-ZONA EL ORO No. 7. Describa las acciones para impulsar e institucionalizar políticas públicas interculturales</t>
  </si>
  <si>
    <t>SUB-ZONA EL ORO No. 7. Describa las acciones para impulsar e institucionalizar políticas públicas generacionales</t>
  </si>
  <si>
    <t>SUB-ZONA EL ORO No. 7. Describa las acciones para impulsar e institucionalizar políticas públicas de discapacidades</t>
  </si>
  <si>
    <t>SUB-ZONA EL ORO No. 7. Describa las acciones para impulsar e institucionalizar políticas públicas de género</t>
  </si>
  <si>
    <t>SUB-ZONA EL ORO No. 7. Describa las acciones para impulsar e institucionalizar políticas públicas de movilidad humana</t>
  </si>
  <si>
    <t>CAPACITACION SOBRE ALCOHOLISMO Y VIOLENCIA INTRAFAMILIAR.</t>
  </si>
  <si>
    <t>REDUCCION DE UN 20% EN LAS PERSONAS DETENIDAS POR VIOLENCIA INTRAFAMILIAR.</t>
  </si>
  <si>
    <t>CAPACITACION A MAESTROS/AS, ALUMNOS/AS, PADRES DE FAMILIA Y NIÑOS/AS DEL NIVEL MEDIO.</t>
  </si>
  <si>
    <t>CAPACITACIONES Y CHARLAS A SERVIDORES/AS POLICIALES DE DIFERENTES GRADOS Y JERARQUÍAS POLICIALES</t>
  </si>
  <si>
    <t>950 SERVIDORES POLICIALES CAPACITADOS.</t>
  </si>
  <si>
    <t>SUB-ZONA LOJA No. 11. CONCIENCIACION A LA COMUNIDAD DE SARAGURO PARA REDUCIR LA VIOLENCIA INTRAFAMILIAR.</t>
  </si>
  <si>
    <t>SUB-ZONA LOJA No. 11. PROYECTO A LA FAMILIA COMO FUENTE DE SEGURIDAD CIUDADANA.</t>
  </si>
  <si>
    <t>SUB-ZONA LOJA No. 11. SE CAPACITA AL PERSONAL POLICIAL SOBRE DD.HH PARA UN BUEN PROCEDIMIENTO POLICIAL ENCUADRADO EN EL MARCO LEGAL</t>
  </si>
  <si>
    <t>PROYECTO EQUINOTERAPIA</t>
  </si>
  <si>
    <t>SE PUDO CONCRETAR EL CENTRO DE EQUINOTERAPIA QUE ESTA UBICADO EN LA CASA BETANIA DEL CANTÓN ZAMORA, EL PRESENTE PROYECTO ESTÁ DIRIGIDA A LOS NIÑOS CON DISCAPACIDAD: PARÁLISIS, AUTISMO, COLABORO CON 3 EQUINOS PARA LAS TERAPIAS</t>
  </si>
  <si>
    <t xml:space="preserve">1. Recopilación de información sobre el servicio de seguridad ciudadana y conducta policial.                                                                                                                                                                                                                    2. Buzón de quejas y denuncias. </t>
  </si>
  <si>
    <t>Actividades de vinculación con la comunidad del Sistema Educativo  (capacitaciones a la comunidad, mingas comunitarias, labor social, actividades deportivas, entre otras). (Policía Comunitaria)</t>
  </si>
  <si>
    <t>Herramienta GPR/informes  sobre capacitaciones.</t>
  </si>
  <si>
    <t xml:space="preserve">Coordinación con Policía Comunitaria y Lideres Barriales. </t>
  </si>
  <si>
    <t>Conformacion de nuevas brigadas barriales</t>
  </si>
  <si>
    <t>Actas de reuniones</t>
  </si>
  <si>
    <t xml:space="preserve">Se verifico a traves de l oficina de la Policía Judicial, los antecedentes policiales de cada  uno de los que conforman las brigadas barriales </t>
  </si>
  <si>
    <t xml:space="preserve">Con  organismos privados, públicos, colegios, escuelas, brigadas de seguridad ciudadana, centros de atención prioritaria, etc. </t>
  </si>
  <si>
    <t>SUB-ZONA EL ORO No. 7. Se han implementado mecanismos de participación ciudadana para la formulación de planes y políticas</t>
  </si>
  <si>
    <t>SUB-ZONA EL ORO No. 7. Se coordina con las instancias de participación existentes en el territorio</t>
  </si>
  <si>
    <t xml:space="preserve">CONFORMACION DE BRIAGADAS BARRIALES, BARRIO SEGURO, </t>
  </si>
  <si>
    <t>GPR.</t>
  </si>
  <si>
    <t>REUNION DE TRABAJO PARA ASESORIA DE RENDICION DE CUENTAS Y PARTICIPACION CIUDADANA.</t>
  </si>
  <si>
    <t>FOTOS</t>
  </si>
  <si>
    <t>SUB-ZONA LOJA No. 11. Se han implementado mecanismos de participación ciudadana para la formulación de planes y políticas</t>
  </si>
  <si>
    <t>SUB-ZONA LOJA No. 11. Se coordina con las instancias de participación existentes en el territorio</t>
  </si>
  <si>
    <t>PROYECTO ACTIVATE ZAMORA</t>
  </si>
  <si>
    <t>MUNICIPIO DE LA CIUDAD DE ZAMORA</t>
  </si>
  <si>
    <t>INFORMES</t>
  </si>
  <si>
    <t>INFORMES, FOTOGRAFIAS, PUBLICACIONES EN MEDIOS DE PRENSA</t>
  </si>
  <si>
    <t>LOS JUEGOS PIROTÉCNICOS PUEDEN ARRUINAR TU VIDA</t>
  </si>
  <si>
    <t>INFORMES, FOTOGRAFIAS.</t>
  </si>
  <si>
    <t>NO A LOS ACCIDENTES DE TRANSITO, MAS RESPETO A LA VIDA</t>
  </si>
  <si>
    <t>INFORMES, PARTES Y FOTOGRAFIAS</t>
  </si>
  <si>
    <t>PROYECTO RECUPERACION  DE ESPACIO PUBLICOS</t>
  </si>
  <si>
    <t>MUNICIPIOS DE LA PROVINCIA DE ZAMORA, CONSEJO DE LA JUDICATURA, CONFERENCIA EPISCOPAL ZAMORA</t>
  </si>
  <si>
    <t>Minutos civicos en las diferentes instituciones educativas, lugares emblematicos,</t>
  </si>
  <si>
    <t>P5, albun fotografico, videos, conferencias, ceremonias</t>
  </si>
  <si>
    <t>Buzón de quejas y denuncias  (Policía Comunitaria)</t>
  </si>
  <si>
    <t>Compilación de información sobre el nivel de satisfacción ciudadana con el servicio de seguridad ciudadana.(Policía Comunitaria)</t>
  </si>
  <si>
    <t>SUB-ZONA EL ORO No. 7. Diálogos periódicos de deliberación (Art. 55 LOPC)</t>
  </si>
  <si>
    <t>SUB-ZONA EL ORO No. 7. Consejo Consultivo</t>
  </si>
  <si>
    <t>SUB-ZONA EL ORO No. 7. Audiencia pública</t>
  </si>
  <si>
    <t>SUB-ZONA EL ORO No. 7. Otros</t>
  </si>
  <si>
    <t>EJECUCIÓN DEL PROYECTOS ALARMAS COMUNITARIAS PARA LA CIUDAD DE LOJA.</t>
  </si>
  <si>
    <t>OFICIOS DE APROBACION DEL PROYECTO.</t>
  </si>
  <si>
    <t>REUNIONES, CAPACITACIONES A LA CIUDADANIA.</t>
  </si>
  <si>
    <t>OFICIOS, REGISTRO DE ASISTENCIAS, FOTOGRAFIAS, PARTE POLICIALES.</t>
  </si>
  <si>
    <t>SUB-ZONA LOJA No. 11. Diálogos periódicos de deliberación (Art. 55 LOPC) COORDINACION CON EL DIRECTOR EJECUTIVO DEL CONSEJO CANTONAL DE SEGURIDAD CIUDADANA DE LOJA PARA LA IMPLEMENTACION DE LAS POLITICAS DE SEGURIDAD.</t>
  </si>
  <si>
    <t>SUB-ZONA LOJA No. 11. Consejo Consultivo</t>
  </si>
  <si>
    <t>SUB-ZONA LOJA No. 11. Audiencia pública</t>
  </si>
  <si>
    <t>SUB-ZONA LOJA No. 11. Otros</t>
  </si>
  <si>
    <t>OFICINA DE COMUNICACIÓN ESTRATEGICA</t>
  </si>
  <si>
    <t>OFICINA DE POLCO</t>
  </si>
  <si>
    <t xml:space="preserve"> Ingreso Herramienta GPR </t>
  </si>
  <si>
    <t>Investigación a servidores policiales denunciados por la ciudadanía por posibles actos irregulares en el cumplimiento de sus funciones específicas de  policía. (Asuntos Internos)</t>
  </si>
  <si>
    <t>Depuración policial (Inspectoría General de Policía-Asuntos Internos)</t>
  </si>
  <si>
    <t>4 servidores policiales separados por no idoneidad en el cumplimiento de la misión constitucional</t>
  </si>
  <si>
    <t>Resoluciones de los diferentes Tribunales de Disciplina, informes de Asuntos internos, Ordenes Generales.</t>
  </si>
  <si>
    <t>Acciones para reducir los niveles de corrupción interna (Asuntos Internos)</t>
  </si>
  <si>
    <t>Se ha cumplido con todas las investigaciones en los tiempos previstos</t>
  </si>
  <si>
    <t>Se ha investigado un total de 275 casos de los cuales los servidores policiales inmiscuidos en dichas investigaciones han sido sancionados con las diferentes faltas disciplinarias: primera clase, segunda clases, tercera clase y en otros casos los informes han sido archivados según los criterios jurídicos que emite el sr. asesor jurídico de la Subzona El Oro</t>
  </si>
  <si>
    <t>Se realizaron 18 operativos que dieron como resultado  1 detenido, 1719 objetos incautados.</t>
  </si>
  <si>
    <t>SUB-ZONA EL ORO No. 7</t>
  </si>
  <si>
    <t>SUB-ZONA LOJA No. 11</t>
  </si>
  <si>
    <t>BRINDAR LA SEGURIDAD EN LOS INGRESOS Y SALIDAS DE LOS ESTABLECIMIENTOS EDUCATIVOS.</t>
  </si>
  <si>
    <t>ORDEN DE SERVICIO</t>
  </si>
  <si>
    <t xml:space="preserve">28 LOCALES COMERCIALES SEGUROS </t>
  </si>
  <si>
    <t>HERRAMIENTA GPR Y ARCHIVOS FÍSICOS DE LA POLICÍA COMUNITARIA</t>
  </si>
  <si>
    <t xml:space="preserve">16 BARRIOS SEGUROS </t>
  </si>
  <si>
    <t xml:space="preserve">  16 ALARMAS COMUNITARIAS </t>
  </si>
  <si>
    <t xml:space="preserve">9 ESCUELA SEGURAS </t>
  </si>
  <si>
    <t>4800 CONTACTOS CIUDADANOS</t>
  </si>
  <si>
    <t xml:space="preserve">1800 CIUDADANOS CAPACITADOS </t>
  </si>
  <si>
    <t>3 SEGUNDO TIEMPO DE RESPUESTA A CADA AUXILIO EN EL ÁREA URBANA</t>
  </si>
  <si>
    <t>SUB-ZONA ZAMORA CHINCHIPE No. 19</t>
  </si>
  <si>
    <t>Denuncias y demandas ciudadanas publicadas y presentadas en los medios de comunicación social. (Inspectoría General de Policía- Asuntos Internos)</t>
  </si>
  <si>
    <t>RUEDAS DE PRENSA TODOS LOS DIAS LUNES Y CUANDO EXISTEN ACTIVIDADES RELEVANTES DE LAS OPERACIONES POLICIALES REALIZADAS</t>
  </si>
  <si>
    <t>Conformación del Comité Desconcetrado para el proceso de Rendición de Cuentas</t>
  </si>
  <si>
    <t>Cumplimineto al instructivo de Rendicion de Cuentas de la Policía Nacional</t>
  </si>
  <si>
    <t>Oficios, Memorandos enviados a los integrantes del equipo de Rendición de Cuentas</t>
  </si>
  <si>
    <t>SUB-ZONA LOJA No.11</t>
  </si>
  <si>
    <t>RUEDAS DE PRENSA, ENTREVSTAS, REPORTAJES Y OPINION PUBLICA.</t>
  </si>
  <si>
    <t>TODOS LOS DÍAS LUNES SE DA LA RUEDA DE PRENSA E INTERVENCIONES EN RADIO Y TELEVISION SEMANAL EN MEDIOS DE COMUNICACIÓN.</t>
  </si>
  <si>
    <t>HEMEROTECA, Y FOTOGRAFÍAS DE LOS EVENTOS Y HECHOS QUE HAN GENERADO NOTICIAS INSTITUCIONALES</t>
  </si>
  <si>
    <t>Describa los principales aporte ciudadanos recibidos: NO SE HA DADO.</t>
  </si>
  <si>
    <t>SUB-ZONA ZAMORA CHINCHIPE No.19</t>
  </si>
  <si>
    <t>DEL 6 AL 20 DE ENERO DEL 2014</t>
  </si>
  <si>
    <t>POR ESTABLECER, DISPOSICIÓN NIVEL SUPERIOR</t>
  </si>
  <si>
    <t>x</t>
  </si>
  <si>
    <t xml:space="preserve">Describa los principales aporte ciudadanos recibidos:      </t>
  </si>
  <si>
    <t>Convocatorias semanales a los medios de comunicación  para la difusion de las actividades policiales.</t>
  </si>
  <si>
    <t>El envio de la informacion  oportuna y veraz a la ( DNCE)  departamento  encargado de la clasificacion de informacion.</t>
  </si>
  <si>
    <t>La informacion es remitida a la (DNCE) para que sea publicadas en las redes sociales.</t>
  </si>
  <si>
    <t>Enviadas a los medios televisivos , radiales y escritos para la difusion  a la comunidad.</t>
  </si>
  <si>
    <t>Por medio de la asistencia semanal a las diferentes emisoras radiales donde exixte la participacion en vivo de un efectivo policial.</t>
  </si>
  <si>
    <t>El enlace en vivo en las emisoras radiales las reuniones con la ciudadania ( POLCO) ,  en las diferentes ruedas de prensas .</t>
  </si>
  <si>
    <t>Atravez de los afiches publicitarios, polinoticias, cartelera policial, informativo policial, Radio Vigia.</t>
  </si>
  <si>
    <t>Medios de comunicación: RADIO, TELEVISIÓN, MEDIO IMPRESO, MEDIOS ELECTRONICOS.</t>
  </si>
  <si>
    <t>SEMANALMENTE</t>
  </si>
  <si>
    <t>Publicación de la información institucional y de RC en la página web institucional: comandoloja.p5@policiaecuador.gob.ec.</t>
  </si>
  <si>
    <t>Redes sociales: comandoloja.p5@policiaecuador.gob.ec : comandoloja7@yahoo.es.</t>
  </si>
  <si>
    <t>DIARIAMENTE</t>
  </si>
  <si>
    <t>Publicaciones: BOLETINES DE PRENSA, REPORTAJES, ENTREVISTAS, TRÍPTICOS, SUBENIRS, BANNERS.</t>
  </si>
  <si>
    <t>MENSUALMENTE</t>
  </si>
  <si>
    <t>Mecanismos para que el ciudadano pueda solicitar información:  LLAMADAS TELEFÓNICAS, CITAS, OFICIOS, INVITACIONES, etc.</t>
  </si>
  <si>
    <t>Mecanismos para que la institución responda a las peticiones ciudadanas de información: ENTREVISTAS EN MEDIOS DE COMUNICACIÓN, REUNIONES EN TERRITORIOS, BOLETINES,</t>
  </si>
  <si>
    <t>SEMANAL</t>
  </si>
  <si>
    <t>DIARIAMENETE</t>
  </si>
  <si>
    <t>TRIMESTRAL</t>
  </si>
  <si>
    <t>MENSUAL</t>
  </si>
  <si>
    <r>
      <rPr>
        <b/>
        <sz val="10"/>
        <rFont val="Calibri"/>
        <family val="2"/>
      </rPr>
      <t xml:space="preserve">SUB-ZONA EL ORO No. 7 </t>
    </r>
    <r>
      <rPr>
        <sz val="10"/>
        <rFont val="Calibri"/>
        <family val="2"/>
      </rPr>
      <t>La institución tiene articulado el PAPP al PNBV</t>
    </r>
  </si>
  <si>
    <r>
      <rPr>
        <b/>
        <sz val="10"/>
        <color indexed="8"/>
        <rFont val="Calibri"/>
        <family val="2"/>
      </rPr>
      <t xml:space="preserve">SUB-ZONA LOJA No. 11. </t>
    </r>
    <r>
      <rPr>
        <sz val="10"/>
        <color indexed="8"/>
        <rFont val="Calibri"/>
        <family val="2"/>
      </rPr>
      <t>La institución tiene articulado el POA al PNBV</t>
    </r>
  </si>
  <si>
    <t xml:space="preserve">REGISTRO ELECTRÓNICO Y DOCUMENTAL DE LA PAPP. </t>
  </si>
  <si>
    <t>Gestionar el pago oportuno de los Servicios Basicos de este Comando al 100%</t>
  </si>
  <si>
    <t>Gestionar el proceso de pago de los gastos operativos, que permitan el óptimo desenvolvimiento de los Servicios Policiales al 100%</t>
  </si>
  <si>
    <t>Gestionar el proceso de pago de las adquisiciones de bienes de capital que permitan la eficiencia operacional al 100%</t>
  </si>
  <si>
    <t>EJECUCION 100% PAPP.</t>
  </si>
  <si>
    <t>PAPP.  Y CEDULA PRESUPUESATRIA  2013</t>
  </si>
  <si>
    <t>CONSTITUCIÓN DE LA REPÚBLICA DEL ECUADOR: ART. 163.- "LA POLICÍA NACIONAL ES UNA INSTITUCIÓN ESTATAL DE CARÁCTER CIVIL, ARMADA, TÉCNICA, JERARQUIZADA, DISCIPLINADA, PROFESIONAL Y ALTAMENTE ESPECIALIZADA, CUYA MISIÓN ES ATENDER LA SEGURIDAD CIUDADANA Y EL ORDEN PÚBLICO, Y PROTEGER EL LIBRE EJERCICIO DE LOS DERECHOS Y LA SEGURIDAD DE LAS PERSONAS DENTRO DEL TERRITORIO NACIONAL."</t>
  </si>
  <si>
    <t>DURANTE EL PERIODO DEL 2013, SE HAN REGISTRADO 6 EVENTOS CON 8 VÍCTIMAS, DEBIDO A ESTE INCREMENTO LA SUB-ZONA HA REALIZADO COORDINACIONES CON LAS AUTORIDADES PERTINENTES PARA LA REALIZACIÓN DE OPERATIVOS DE CONTROL ESPECIALMENTE A LOS LUGARES DE DIVERSIÓN NOCTURNA, A FIN DE HACER CUMPLIR CON LOS HORARIOS DE FUNCIONAMIENTO YA QUE LOS EVENTOS REGISTRADOS EN SU MAYORÍA SON PASIONALES Y COMETIDOS EN ESTADO DE EMBRIAGUEZ, COMO PRODUCTIVIDAD SE TIENE LA DETENCIÓN DE 5 CIUDADANOS INVOLUCRADOS EN LOS CASOS RESPECTIVOS.</t>
  </si>
  <si>
    <t>DURANTE EL PRESENTE PERIODO DEL  2013, EN ESTA SUB-ZONA NO SE HAN REGISTRADO EVENTOS DE HOMICIDIOS CON ARMAS DE FUEGO, PARA ELLO SE HA INTENSIFICADO EL PATRULLAJE EN LAS DIFERENTES CARRETERAS, TANTO DE INGRESO, COMO DE SALIDA DE LA JURISDICCIÓN, LUGARES DE DIVERSIÓN NOCTURNA DE LA PROVINCIA, PARA REALIZAR OPERATIVOS DELINCUENCIALES, CONTROL DE ARMAS DE FUEGO CON LA FINALIDAD DE EVITAR QUE LOS INFRACTORES DE LA LEY PORTEN Y QUE LA CIUDADANÍA SEA VÍCTIMA.</t>
  </si>
  <si>
    <t>SEMANALMENTE SE REALIZAN LAS PLANIFICACIONES RESPECTIVAS PARA LA REALIZACIÓN DE OPERATIVOS DE CONTROL EN LAS CARRETERAS Y VÍAS DE CADA UNO DE LOS DISTRITOS, CIRCUITOS Y SUBCIRCUITOS DE LA PROVINCIA, EN COORDINACIÓN CON LOS DIFERENTES SERVICIOS POLICIALES DE LA SUBZONA.</t>
  </si>
  <si>
    <t xml:space="preserve">PARA EL CONTROL DE EVENTOS PÚBLICOS  EN CADA UNO DEL DISTRITOS, CIRCUITOS Y SUBCIRCUITOS SE REALIZA LA RESPECTIVA PLANIFICACION LA MISMA QUE ES DIRIGIDA POR UN SEÑOR OFICIAL SUPERIOR O SUBALTERNO, MENCIONADA PLANIFICACION SE REALIZA DE ACUERDO A UNA APRECIACIÓN DE INTELIGENCIA.
</t>
  </si>
  <si>
    <t xml:space="preserve">EN LA SUB-ZONA ZAMORA CHINCHIPE NO SE HAN REGISTRADO MANIFESTACIONES </t>
  </si>
  <si>
    <t xml:space="preserve">EN LA SUB-ZONA ZAMORA CHINCHIPE NO SE HAN REGISTRADO MANIFESTACIONES, PERO EL CONTROL DE LOS MISMOS  EN CASO DE PRESENTARSE PREVIO AL INFORME DE APRECIACIÓN DE INTELIGENCIA,  SE COORDINA CON LAS AUTORIDADES CORRESPONDIENTES PARA LOS PROCEDIMIENTOS RESPECTIVOS </t>
  </si>
  <si>
    <t>SE REALIZARON CAPACITACIONES A LOS PROPIETARIOS DE LOS LOCALES COMERCIALES, SOCIALIZACIÓN DE LOS EJES TRANSVERSALES DE LA POLICÍA COMUNITARIA POR PARTE DE LOS SERVIDORES POLICIALES DE SERVICIO URBANO Y SERVICIO RURAL.</t>
  </si>
  <si>
    <t>CON LA PARTICIPACION DE LA CIUDADANIA EN LOS DIFERENTES BARRIOS SE REALIZARON REREUNIONES, CAPACITACIONES Y MINGAS  PARA INTEGRAR  A LA COMUNIDAD Y TRABAJAR CONJUNTAMENTE CON LA POLICÍA COMUNITARIA</t>
  </si>
  <si>
    <t>SE HA SOCIALIZADO A LA CIUDADANÍA EL SISTEMA DISUASIVO DE ALARMAS COMUNITARIAS PARA QUE  EN CADA UNO DE LOS BARRIOS DE LOS DIFERENTES DISTRITOS, CIRCUITOS Y SUB-CIRCUITOS, SE INVOLUCREN Y APORTEN SOLIDARIAMENTE CON LA CREACIÓN DE ALARMAS COMUNITARIAS Y DE SEGURIDAD CIUDADANA EN CADA UNO DE LOS BARRIOS.</t>
  </si>
  <si>
    <t>SE HA REALIZADO  EL ACERCAMIENTO Y CONTACTO DIRECTO CON LA CIUDADANIA PARA CONOCER LA PROBLEMÁTICA, LOS REQUERIMIETOS Y NECESIDADES QUE EXISTEN  EN CADA UNO DE  BARRIOS Y DE LA CIUDADANIA.</t>
  </si>
  <si>
    <t>EN  LOS DIFERENTES DISTRITOS, CIRCUITOS Y SUB-CIRCUITOS, SE HA REALIZARON REUNIONES Y CAPACITACIONES REFERENTES A: SEGURIDAD CIUDADANA, MEDIDAS DE AUTOPROTECCIÓN EN SEGURIDAD A MORADORES, ESTUDIANTES Y BRIGADISTAS BARRIALES, EN TEMAS DE CARÁCTER PREVENTIVO.</t>
  </si>
  <si>
    <t>SE HA REALIZADO CAPACITACIONES E INCENTIVACIÓN A LOS ESTUDIANTES DE LAS DIFERENTES UNIDADES EDUCATIVAS REFERENTES A: LA CREACIÓN DE UNA CULTURA DE SEGURIDAD Y AUTOPROTECCIÓN, CONFORMANDO LAS BRIGADAS ESCOLARES.</t>
  </si>
  <si>
    <t>SUB-ZONA EL ORO</t>
  </si>
  <si>
    <t>Describa las acciones para impulsar e institucionalizar políticas públicas interculturales</t>
  </si>
  <si>
    <t>NO SE HA EFECTUADO</t>
  </si>
  <si>
    <t>Describa las acciones para impulsar e institucionalizar políticas públicas generacionales</t>
  </si>
  <si>
    <t>NO SE  HA EFECTUADO</t>
  </si>
  <si>
    <t>Describa las acciones para impulsar e institucionalizar políticas públicas de discapacidades</t>
  </si>
  <si>
    <t>Describa las acciones para impulsar e institucionalizar políticas públicas de género</t>
  </si>
  <si>
    <r>
      <t xml:space="preserve">NO SE  HA </t>
    </r>
    <r>
      <rPr>
        <sz val="10"/>
        <color indexed="8"/>
        <rFont val="Calibri"/>
        <family val="2"/>
      </rPr>
      <t xml:space="preserve"> EFECTUADO</t>
    </r>
  </si>
  <si>
    <t>Describa las acciones para impulsar e institucionalizar políticas públicas de movilidad humana</t>
  </si>
  <si>
    <r>
      <t>NO SE HA</t>
    </r>
    <r>
      <rPr>
        <sz val="10"/>
        <color indexed="8"/>
        <rFont val="Calibri"/>
        <family val="2"/>
      </rPr>
      <t xml:space="preserve"> EFECTUADO</t>
    </r>
  </si>
  <si>
    <t>Se han implementado mecanismos de participación ciudadana para la formulación de planes y políticas</t>
  </si>
  <si>
    <t>PRIMER FESTIVAL ATLÉTICO ECUADOR EJERCÍTATE 5K</t>
  </si>
  <si>
    <r>
      <rPr>
        <sz val="10"/>
        <color indexed="8"/>
        <rFont val="Calibri"/>
        <family val="2"/>
      </rPr>
      <t>PROYECTO</t>
    </r>
    <r>
      <rPr>
        <sz val="10"/>
        <color indexed="8"/>
        <rFont val="Calibri"/>
        <family val="2"/>
      </rPr>
      <t xml:space="preserve"> RECREATE ZAMORA</t>
    </r>
  </si>
  <si>
    <t>Se coordina con las instancias de participación existentes en el territorio</t>
  </si>
  <si>
    <t>Diálogos periódicos de deliberación (Art. 55 LOPC)</t>
  </si>
  <si>
    <t>Consejo Consultivo</t>
  </si>
  <si>
    <t>Audiencia pública</t>
  </si>
  <si>
    <t>CREACION DE BRIGADAS BARRIALES EN LOS SECTORES MAS CONFLICTIVOS</t>
  </si>
  <si>
    <t xml:space="preserve">HERRAMIENTA GPR Y ARCHIVOS FÍSICOS </t>
  </si>
  <si>
    <t>PROYECTOS PARA CUMPLIR LOS OBJETIVOS  OPERATIVOS (ANTINARCOTICOS)</t>
  </si>
  <si>
    <t>PROYECTOS PARA CUMPLIR LOS OBJETIVOS  OPERATIVOS (MIGRACION)</t>
  </si>
  <si>
    <t xml:space="preserve">HERRAMIENTA GPR Y ARCHIVOS FÍSICOS  DE MIGRACION </t>
  </si>
  <si>
    <t>PROYECTOS PARA CUMPLIR LOS OBJETIVOS  OPERATIVOS DEL SERVICIO DE TRANSITO (S.T)</t>
  </si>
  <si>
    <t>HERRAMIENTA GPR Y ARCHIVOS FÍSICOS  DE TRANSITO</t>
  </si>
  <si>
    <t>PROYECTOS PARA CUMPLIR LOS OBJETIVOS  OPERATIVOS  DE LA POLICIA JUDICIAL (P.J)</t>
  </si>
  <si>
    <t>HERRAMIENTA GPR Y ARCHIVOS FÍSICOS DE LA POLICIA JUDICIAL</t>
  </si>
  <si>
    <t>PROYECTOS PARA CUMPLIR LOS OBJETIVOS  OPERATIVOS DINAPEN</t>
  </si>
  <si>
    <t>HERRAMIENTA GPR Y ARCHIVOS FÍSICOS  DE LA DINAPEN</t>
  </si>
  <si>
    <t>INFORME PRELIMINAR ELABORADO POR  EL COMANDO D ELA SUBZONA ZAMORA CHINCHIPE NO.19.</t>
  </si>
  <si>
    <t xml:space="preserve">INFORME: </t>
  </si>
  <si>
    <t>La institución tiene articulado el POA al PNBV</t>
  </si>
  <si>
    <t>GESTIONAR EL PAGO DE SUMINISTRO DE AGUA POTABLE</t>
  </si>
  <si>
    <t>12 PAGOS</t>
  </si>
  <si>
    <t>SE DIO CUMPLIMIENTO A LO PLANIFICADO, PARA LO CUAL SE SOLICITO INCREMENTO DE PRESUPUESTO.</t>
  </si>
  <si>
    <t>PLAN ANUAL DE POLITICA PUBLICA PAPP, PLAN ANUAL DE COMPRAS PAC.</t>
  </si>
  <si>
    <t>GESTIONAR EL PAGO DE SUMINISTRO DE ENERGÍA ELÉCTRICA</t>
  </si>
  <si>
    <t>GESTIONAR EL PAGO DE SERVICIOS DE TELECOMUNICACIONES</t>
  </si>
  <si>
    <t>PAGO DE SERVICIOS DE CORREO</t>
  </si>
  <si>
    <t>PAGO DE SERVICIOS GENERALES DE ASEO</t>
  </si>
  <si>
    <t>DOTAR  SUMINISTROS DE ASEO</t>
  </si>
  <si>
    <t xml:space="preserve">5,700 ARTÍCULOS PROVEIDOS / 25 UPC, 1 cuarteles </t>
  </si>
  <si>
    <t>DOTAR  SUMINISTROS DE OFICINA</t>
  </si>
  <si>
    <t>5,87ARTICULOS PROVEIDOS / 25 UPC, 1 CUARTELES</t>
  </si>
  <si>
    <t>EQUIPOS  INFORMÁTICOS</t>
  </si>
  <si>
    <t>INTERVENCIÓN EN MEDIOS DE COMUNICACIÓN SOCIAL</t>
  </si>
  <si>
    <t>93 ENTREVISTAS</t>
  </si>
  <si>
    <t>IMPRESIÓN DE DOCUMENTOS INFORMATIVOS SOBRE SEGURIDAD</t>
  </si>
  <si>
    <t>ELABORACIÓN DE MEDIOS PUBLICITARIOS</t>
  </si>
  <si>
    <t>2 BANNERS</t>
  </si>
  <si>
    <t>CONFERENCIAS EN INSTITUCIONES PÚBLICAS Y PRIVADAS</t>
  </si>
  <si>
    <t>19 CONFERENCIAS</t>
  </si>
  <si>
    <t>EVENTOS Y CEREMONIAS POLICIALES</t>
  </si>
  <si>
    <t>10 EVENTOS</t>
  </si>
  <si>
    <t>CAPACITACIÓN DEL PERSONAL EN PROCEDIMIENTOS POLICIALES</t>
  </si>
  <si>
    <t xml:space="preserve">426  DE TODO EL  PERSONAL DE LA SUB-ZONA </t>
  </si>
  <si>
    <t>CAPACITACIÓN AL PERSONAL ADMINISTRATIVO DEL COMANDO</t>
  </si>
  <si>
    <t xml:space="preserve">2 De Personal De ADMINISTRACION </t>
  </si>
  <si>
    <t>PAGO DE PASAJES AL INTERIOR</t>
  </si>
  <si>
    <t>129 PAGOS</t>
  </si>
  <si>
    <t>PAGO DE VIÁTICOS Y SUBSISTENCIAS EN EL INTERIOR</t>
  </si>
  <si>
    <t>348 PAGOS</t>
  </si>
  <si>
    <t xml:space="preserve">MANTENIMIENTO DE EQUIPOS DE COMPUTACION </t>
  </si>
  <si>
    <t>MANTENIMIENTO DE EQUIPOS DE COMPUTACIÓN</t>
  </si>
  <si>
    <t>09 MANTENIMIENTOS</t>
  </si>
  <si>
    <t>MANTENIMIENTO DE IMPRESORAS</t>
  </si>
  <si>
    <t>5 MANTENIMIENTO A 215 IMPRESORAS</t>
  </si>
  <si>
    <t>MANTENIMIENTO DE COPIADORAS</t>
  </si>
  <si>
    <t>3 MANTENIMIENTOS / 5 COPIADORAS</t>
  </si>
  <si>
    <t xml:space="preserve">OPERATIVOS, VIGILANCIA, PATRULLAJE Y CONTROL POLICIAL </t>
  </si>
  <si>
    <t xml:space="preserve">2743 OPERATIVOS DE PATRULLAJE, VIGILANCIA Y CONTROL POLICIAL / 24 CAMIONETAS, 67 MOTOCICLETAS Y 03 VEHÍCULOS PESADOS </t>
  </si>
  <si>
    <t>MANTENIMIENTO DE VEHÍCULOS</t>
  </si>
  <si>
    <t xml:space="preserve">307 MANTENIMIENTOS / 24 VEHÍCULOS LIVIANOS Y 3 PESADOS </t>
  </si>
  <si>
    <t>MANTENIMIENTO DE MOTOCICLETAS</t>
  </si>
  <si>
    <t xml:space="preserve">167 MANTENIMIENTOS / 77 MOTOCICLETAS / </t>
  </si>
  <si>
    <t>CAMBIO DE REPUESTOS  Y ACCESORIOS A VEHÍCULOS</t>
  </si>
  <si>
    <t>197 CAMBIOS DE REPUESTOS  / 24 VEHÍCULOS LIVIANOS Y 3 PESADOS / 2 CONTRATO</t>
  </si>
  <si>
    <t>CAMBIO DE REPUESTOS  Y ACCESORIOS A MOTOCICLETAS</t>
  </si>
  <si>
    <t xml:space="preserve">101 CAMBIOS DE REPUESTOS  / 77 MOTOCICLETAS/ </t>
  </si>
  <si>
    <t>PAGO DE IMPUESTOS PARA MATRICULACIÓN VEHICULAR</t>
  </si>
  <si>
    <t>3 PAGOS</t>
  </si>
  <si>
    <t>PAGO POR SEGUROS SOAT DEL PARQUE AUTOMOTOR DEL COMANDO</t>
  </si>
  <si>
    <t>175 SEGUROS</t>
  </si>
  <si>
    <t>EOD-SUBCOMANDO ZONAL EL ORO Nº 7</t>
  </si>
  <si>
    <t>EJECUTAR EL 100% DEL PRESUPUESTO</t>
  </si>
  <si>
    <t>CEDULA PRESUPUESTARIA 2013</t>
  </si>
  <si>
    <t>EOD 0520046 ACTAS DE ENTREGA RECEPCION, FOTOS TRABAJOS CULMINADOS</t>
  </si>
  <si>
    <t>PRESUPUESTO GRUPO 530000 BIENES Y SERVIC. CONSUMO</t>
  </si>
  <si>
    <t>eSIGEF, GPR</t>
  </si>
  <si>
    <t>PRESUPUESTO GRUPO 570000 OTROS GASTOS CORRIENTES</t>
  </si>
  <si>
    <t>PRESUPUESTO GRUPO 840000 BIENES LARGA DURACION</t>
  </si>
  <si>
    <t>SUB-ZONA EL ORO No- 7</t>
  </si>
  <si>
    <t>Contratos</t>
  </si>
  <si>
    <r>
      <t xml:space="preserve">  </t>
    </r>
    <r>
      <rPr>
        <sz val="8"/>
        <color indexed="8"/>
        <rFont val="Calibri"/>
        <family val="2"/>
      </rPr>
      <t>SISTEMA    DE   CONTRATACION          PUBLICA SERCOP</t>
    </r>
  </si>
  <si>
    <t>ARCHIVO JEFATURA FINANCIERA Y SISTEMA DE CONTRATACION PUBLICA</t>
  </si>
  <si>
    <t>SERCOP, ESIGEF</t>
  </si>
  <si>
    <t>GASTO DE INVERSION MANEJA EL MINISTERIO DEL INTERIOR</t>
  </si>
  <si>
    <t xml:space="preserve"> GRUPO 8400    15.200,00</t>
  </si>
  <si>
    <t>Actas de entrega recepción</t>
  </si>
  <si>
    <t>Documentos de adquisición</t>
  </si>
  <si>
    <t>NO ADMITE</t>
  </si>
  <si>
    <t>AUDITORIA INTERNA DE COMANDANCIA GENERAL DE P.N.</t>
  </si>
  <si>
    <t>Oficio 2012-128-AI-PN-ESCIII, Adecuar local para bienes que se van a dar de baja</t>
  </si>
  <si>
    <t>Se modifico área para para bienes que se encuentran para la baja</t>
  </si>
  <si>
    <t>imágenes</t>
  </si>
  <si>
    <t>Oficio 2012-128-AI-PN-ESCIII, Plan de Mitigación de Riesgo</t>
  </si>
  <si>
    <t xml:space="preserve">Oficio a Gestión de riesgo y Bomberos  para evaluación de areas de riesgo </t>
  </si>
  <si>
    <t xml:space="preserve">Oficio No. </t>
  </si>
  <si>
    <t>Oficio 2012-128-AI-PN-ESCIII,La información contable no es real</t>
  </si>
  <si>
    <t>Designación Contador a partir de Mayo  2013</t>
  </si>
  <si>
    <t>Orden General de Pase</t>
  </si>
  <si>
    <t>Oficio 2012-128-AI-PN-ESCIII,falta de arqueos sorpresivos a fondo de caja chica</t>
  </si>
  <si>
    <t>arqueo de fondos de caja chica a custodios</t>
  </si>
  <si>
    <t>formulario de arqueo 2013</t>
  </si>
  <si>
    <t>Oficio 2012-128-AI-PN-ESCIII, Control de Garantías  de contrato de obras</t>
  </si>
  <si>
    <t>Disposición para adm. De Caja que las Polizas de garantias sean guardadas en lugar con seguridad</t>
  </si>
  <si>
    <t>PAPP 2014 EOD 0520046</t>
  </si>
  <si>
    <t>Oficio 2012-128-AI-PN-ESCIII, Falta Contador titular</t>
  </si>
  <si>
    <t>Oficio 2012-128-AI-PN-ESCIII, Falta de archivo digital de documentación</t>
  </si>
  <si>
    <t>Proyecto para manejo de información digitalizada en la Sub zona Loja No. 11</t>
  </si>
  <si>
    <t>Oficio 2012-128-AI-PN-ESCIII, Los biens adquiridos no son ingresados a través de bodega</t>
  </si>
  <si>
    <t>Designación Bodeguero para esta Unidad</t>
  </si>
  <si>
    <t>Oficio 2012-128-AI-PN-ESCIII, Ausencia de eventos de difusión de Inducción de Código de Ëtica</t>
  </si>
  <si>
    <t>Capacitación personal Area Financiera en Etica y Transparencia dictado por la Contraloria General del estado Regional Loja</t>
  </si>
  <si>
    <t>CUR de pago</t>
  </si>
  <si>
    <t>CONTRALORIA GENERAL DE ESTADO</t>
  </si>
  <si>
    <t>Oficio 2418 DR4,  de fecha 16 de Octubre de 2012, Incluira en presupuesto referencial todos los rubros necesarios para ejecutar proyectos</t>
  </si>
  <si>
    <t>No existe  presupuesto para Proyceto de inversiones, toda vez que este rubro maneja el Ministerio del Interior</t>
  </si>
  <si>
    <t>EL ORO Y ZAMORA EN ESTE PUNTO, HAN PUESTO QUE NO ADMITE</t>
  </si>
  <si>
    <t>ZONA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</si>
</sst>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0.0"/>
    <numFmt numFmtId="165" formatCode="_(* #,##0_);_(* \(#,##0\);_(* &quot;-&quot;??_);_(@_)"/>
    <numFmt numFmtId="166" formatCode="_([$$-300A]\ * #,##0.00_);_([$$-300A]\ * \(#,##0.00\);_([$$-300A]\ * &quot;-&quot;??_);_(@_)"/>
  </numFmts>
  <fonts count="29" x14ac:knownFonts="1">
    <font>
      <sz val="11"/>
      <color theme="1"/>
      <name val="Calibri"/>
      <family val="2"/>
      <scheme val="minor"/>
    </font>
    <font>
      <sz val="10"/>
      <color indexed="8"/>
      <name val="Calibri"/>
      <family val="2"/>
    </font>
    <font>
      <b/>
      <sz val="10"/>
      <color indexed="8"/>
      <name val="Calibri"/>
      <family val="2"/>
    </font>
    <font>
      <sz val="10"/>
      <name val="Calibri"/>
      <family val="2"/>
    </font>
    <font>
      <b/>
      <sz val="10"/>
      <name val="Calibri"/>
      <family val="2"/>
    </font>
    <font>
      <sz val="10"/>
      <color indexed="8"/>
      <name val="Arial"/>
      <family val="2"/>
    </font>
    <font>
      <b/>
      <sz val="10"/>
      <color indexed="8"/>
      <name val="Arial"/>
      <family val="2"/>
    </font>
    <font>
      <sz val="8"/>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sz val="10"/>
      <color rgb="FFFF0000"/>
      <name val="Calibri"/>
      <family val="2"/>
      <scheme val="minor"/>
    </font>
    <font>
      <u/>
      <sz val="10"/>
      <color theme="10"/>
      <name val="Calibri"/>
      <family val="2"/>
      <scheme val="minor"/>
    </font>
    <font>
      <sz val="10"/>
      <color theme="1"/>
      <name val="Arial"/>
      <family val="2"/>
    </font>
    <font>
      <sz val="10"/>
      <color rgb="FF000000"/>
      <name val="Arial"/>
      <family val="2"/>
    </font>
    <font>
      <sz val="10"/>
      <name val="Calibri"/>
      <family val="2"/>
      <scheme val="minor"/>
    </font>
    <font>
      <sz val="9"/>
      <color theme="1"/>
      <name val="Arial"/>
      <family val="2"/>
    </font>
    <font>
      <sz val="11"/>
      <color rgb="FF000000"/>
      <name val="Calibri"/>
      <family val="2"/>
      <scheme val="minor"/>
    </font>
    <font>
      <sz val="10"/>
      <color rgb="FFFF0000"/>
      <name val="Calibri"/>
      <family val="2"/>
      <scheme val="minor"/>
    </font>
    <font>
      <b/>
      <sz val="10"/>
      <name val="Calibri"/>
      <family val="2"/>
      <scheme val="minor"/>
    </font>
    <font>
      <b/>
      <sz val="10"/>
      <color rgb="FF000000"/>
      <name val="Arial"/>
      <family val="2"/>
    </font>
    <font>
      <sz val="11"/>
      <color theme="1" tint="4.9989318521683403E-2"/>
      <name val="Calibri"/>
      <family val="2"/>
      <scheme val="minor"/>
    </font>
    <font>
      <sz val="11"/>
      <name val="Calibri"/>
      <family val="2"/>
      <scheme val="minor"/>
    </font>
    <font>
      <sz val="10"/>
      <color theme="1" tint="4.9989318521683403E-2"/>
      <name val="Calibri"/>
      <family val="2"/>
      <scheme val="minor"/>
    </font>
    <font>
      <sz val="10"/>
      <color rgb="FF000000"/>
      <name val="Calibri"/>
      <family val="2"/>
    </font>
  </fonts>
  <fills count="9">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
      <patternFill patternType="solid">
        <fgColor rgb="FFDAEEF3"/>
        <bgColor indexed="64"/>
      </patternFill>
    </fill>
    <fill>
      <patternFill patternType="solid">
        <fgColor theme="4" tint="0.79998168889431442"/>
        <bgColor indexed="64"/>
      </patternFill>
    </fill>
  </fills>
  <borders count="7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ck">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right style="medium">
        <color rgb="FF000000"/>
      </right>
      <top/>
      <bottom/>
      <diagonal/>
    </border>
    <border>
      <left/>
      <right/>
      <top style="medium">
        <color rgb="FF000000"/>
      </top>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right style="medium">
        <color indexed="64"/>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rgb="FF000000"/>
      </left>
      <right style="medium">
        <color rgb="FF000000"/>
      </right>
      <top/>
      <bottom style="medium">
        <color indexed="64"/>
      </bottom>
      <diagonal/>
    </border>
  </borders>
  <cellStyleXfs count="5">
    <xf numFmtId="0" fontId="0" fillId="0" borderId="0"/>
    <xf numFmtId="0" fontId="9"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600">
    <xf numFmtId="0" fontId="0" fillId="0" borderId="0" xfId="0"/>
    <xf numFmtId="0" fontId="11" fillId="0" borderId="0" xfId="0" applyFont="1" applyAlignment="1">
      <alignment horizontal="justify"/>
    </xf>
    <xf numFmtId="0" fontId="12" fillId="0" borderId="0" xfId="0" applyFont="1" applyAlignment="1">
      <alignment horizontal="justify"/>
    </xf>
    <xf numFmtId="0" fontId="13" fillId="0" borderId="40" xfId="0" applyFont="1" applyBorder="1" applyAlignment="1">
      <alignment horizontal="justify" vertical="top" wrapText="1"/>
    </xf>
    <xf numFmtId="0" fontId="14" fillId="0" borderId="0" xfId="0" applyFont="1" applyAlignment="1">
      <alignment horizontal="justify"/>
    </xf>
    <xf numFmtId="0" fontId="13" fillId="0" borderId="1" xfId="0" applyFont="1" applyBorder="1" applyAlignment="1">
      <alignment vertical="top" wrapText="1"/>
    </xf>
    <xf numFmtId="0" fontId="13" fillId="0" borderId="2" xfId="0" applyFont="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41" xfId="0" applyFont="1" applyBorder="1" applyAlignment="1">
      <alignment horizontal="center" vertical="top" wrapText="1"/>
    </xf>
    <xf numFmtId="0" fontId="13" fillId="0" borderId="1" xfId="0" applyFont="1" applyBorder="1" applyAlignment="1">
      <alignment horizontal="center" vertical="top"/>
    </xf>
    <xf numFmtId="0" fontId="15" fillId="0" borderId="0" xfId="0" applyFont="1" applyAlignment="1">
      <alignment horizontal="justify"/>
    </xf>
    <xf numFmtId="0" fontId="11" fillId="2" borderId="42" xfId="0" applyFont="1" applyFill="1" applyBorder="1" applyAlignment="1">
      <alignment vertical="top" wrapText="1"/>
    </xf>
    <xf numFmtId="0" fontId="11" fillId="3" borderId="43" xfId="0" applyFont="1" applyFill="1" applyBorder="1" applyAlignment="1">
      <alignment horizontal="justify" vertical="top" wrapText="1"/>
    </xf>
    <xf numFmtId="0" fontId="13" fillId="2" borderId="40" xfId="0" applyFont="1" applyFill="1" applyBorder="1" applyAlignment="1">
      <alignment horizontal="justify" vertical="top" wrapText="1"/>
    </xf>
    <xf numFmtId="0" fontId="14" fillId="2" borderId="42" xfId="0" applyFont="1" applyFill="1" applyBorder="1" applyAlignment="1">
      <alignment horizontal="center" vertical="top" wrapText="1"/>
    </xf>
    <xf numFmtId="0" fontId="14" fillId="2" borderId="43" xfId="0" applyFont="1" applyFill="1" applyBorder="1" applyAlignment="1">
      <alignment horizontal="center" vertical="top" wrapText="1"/>
    </xf>
    <xf numFmtId="0" fontId="11" fillId="3" borderId="44" xfId="0" applyFont="1" applyFill="1" applyBorder="1" applyAlignment="1">
      <alignment vertical="top" wrapText="1"/>
    </xf>
    <xf numFmtId="0" fontId="12" fillId="2" borderId="42" xfId="0" applyFont="1" applyFill="1" applyBorder="1" applyAlignment="1">
      <alignment horizontal="center" vertical="top" wrapText="1"/>
    </xf>
    <xf numFmtId="0" fontId="12" fillId="2" borderId="43" xfId="0" applyFont="1" applyFill="1" applyBorder="1" applyAlignment="1">
      <alignment horizontal="center" vertical="top" wrapText="1"/>
    </xf>
    <xf numFmtId="0" fontId="11" fillId="3" borderId="40" xfId="0" applyFont="1" applyFill="1" applyBorder="1" applyAlignment="1">
      <alignment horizontal="justify" vertical="top" wrapText="1"/>
    </xf>
    <xf numFmtId="0" fontId="11" fillId="3" borderId="44" xfId="0" applyFont="1" applyFill="1" applyBorder="1" applyAlignment="1">
      <alignment horizontal="justify" vertical="top" wrapText="1"/>
    </xf>
    <xf numFmtId="0" fontId="13" fillId="3" borderId="1" xfId="0" applyFont="1" applyFill="1" applyBorder="1" applyAlignment="1">
      <alignment vertical="top" wrapText="1"/>
    </xf>
    <xf numFmtId="0" fontId="13" fillId="3" borderId="2" xfId="0" applyFont="1" applyFill="1" applyBorder="1" applyAlignment="1">
      <alignment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1" fillId="3" borderId="1" xfId="0" applyFont="1" applyFill="1" applyBorder="1" applyAlignment="1">
      <alignment vertical="top" wrapText="1"/>
    </xf>
    <xf numFmtId="0" fontId="11" fillId="3" borderId="2" xfId="0" applyFont="1" applyFill="1" applyBorder="1" applyAlignment="1">
      <alignment vertical="top" wrapText="1"/>
    </xf>
    <xf numFmtId="0" fontId="11" fillId="3" borderId="2" xfId="0" applyFont="1" applyFill="1" applyBorder="1" applyAlignment="1">
      <alignment horizontal="justify" vertical="top" wrapText="1"/>
    </xf>
    <xf numFmtId="0" fontId="12" fillId="2" borderId="45" xfId="0" applyFont="1" applyFill="1" applyBorder="1" applyAlignment="1">
      <alignment horizontal="center" vertical="top" wrapText="1"/>
    </xf>
    <xf numFmtId="0" fontId="12" fillId="2" borderId="46" xfId="0" applyFont="1" applyFill="1" applyBorder="1" applyAlignment="1">
      <alignment horizontal="center" vertical="top" wrapText="1"/>
    </xf>
    <xf numFmtId="0" fontId="12" fillId="2" borderId="47" xfId="0" applyFont="1" applyFill="1" applyBorder="1" applyAlignment="1">
      <alignment horizontal="center" vertical="top" wrapText="1"/>
    </xf>
    <xf numFmtId="0" fontId="14" fillId="2" borderId="5" xfId="0" applyFont="1" applyFill="1" applyBorder="1" applyAlignment="1">
      <alignment wrapText="1"/>
    </xf>
    <xf numFmtId="0" fontId="14" fillId="2" borderId="2" xfId="0" applyFont="1" applyFill="1" applyBorder="1" applyAlignment="1">
      <alignment wrapText="1"/>
    </xf>
    <xf numFmtId="0" fontId="13" fillId="3" borderId="1" xfId="0" applyFont="1" applyFill="1" applyBorder="1" applyAlignment="1">
      <alignment horizontal="center" vertical="top"/>
    </xf>
    <xf numFmtId="0" fontId="11" fillId="3" borderId="1" xfId="0" applyFont="1" applyFill="1" applyBorder="1" applyAlignment="1">
      <alignment vertical="center" wrapText="1"/>
    </xf>
    <xf numFmtId="0" fontId="0" fillId="0" borderId="0" xfId="0"/>
    <xf numFmtId="0" fontId="0" fillId="4" borderId="0" xfId="0" applyFill="1" applyAlignment="1">
      <alignment horizontal="right" vertical="center" wrapText="1"/>
    </xf>
    <xf numFmtId="0" fontId="10" fillId="0" borderId="0" xfId="0" applyFont="1" applyAlignment="1">
      <alignment horizontal="right"/>
    </xf>
    <xf numFmtId="0" fontId="13" fillId="5" borderId="6" xfId="0" applyFont="1" applyFill="1" applyBorder="1" applyAlignment="1">
      <alignment horizontal="right" vertical="center" wrapText="1"/>
    </xf>
    <xf numFmtId="0" fontId="11" fillId="3" borderId="48"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top" wrapText="1"/>
    </xf>
    <xf numFmtId="0" fontId="12" fillId="2" borderId="49" xfId="0" applyFont="1" applyFill="1" applyBorder="1" applyAlignment="1">
      <alignment horizontal="center" vertical="top" wrapText="1"/>
    </xf>
    <xf numFmtId="0" fontId="14" fillId="2" borderId="3" xfId="0" applyFont="1" applyFill="1" applyBorder="1" applyAlignment="1">
      <alignment horizontal="center" vertical="top" wrapText="1"/>
    </xf>
    <xf numFmtId="0" fontId="11" fillId="3" borderId="2" xfId="0" applyFont="1" applyFill="1" applyBorder="1" applyAlignment="1">
      <alignment horizontal="center" vertical="center" wrapText="1"/>
    </xf>
    <xf numFmtId="0" fontId="11" fillId="5" borderId="2" xfId="0" applyFont="1" applyFill="1" applyBorder="1" applyAlignment="1">
      <alignment horizontal="justify" vertical="top" wrapText="1"/>
    </xf>
    <xf numFmtId="0" fontId="12" fillId="0" borderId="1" xfId="0" applyFont="1" applyBorder="1" applyAlignment="1">
      <alignment horizontal="center" vertical="top" wrapText="1"/>
    </xf>
    <xf numFmtId="0" fontId="12" fillId="0" borderId="2" xfId="0" applyFont="1" applyBorder="1" applyAlignment="1">
      <alignment horizontal="justify" vertical="top" wrapText="1"/>
    </xf>
    <xf numFmtId="0" fontId="12"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3" borderId="44" xfId="0" applyFont="1" applyFill="1" applyBorder="1" applyAlignment="1">
      <alignment horizontal="center" vertical="center" wrapText="1"/>
    </xf>
    <xf numFmtId="0" fontId="11" fillId="3" borderId="43" xfId="0" applyFont="1" applyFill="1" applyBorder="1" applyAlignment="1">
      <alignment horizontal="justify" vertical="top"/>
    </xf>
    <xf numFmtId="0" fontId="13" fillId="2" borderId="42" xfId="0" applyFont="1" applyFill="1" applyBorder="1" applyAlignment="1">
      <alignment vertical="top" wrapText="1"/>
    </xf>
    <xf numFmtId="0" fontId="13" fillId="2" borderId="40" xfId="0" applyFont="1" applyFill="1" applyBorder="1" applyAlignment="1">
      <alignment vertical="top" wrapText="1"/>
    </xf>
    <xf numFmtId="0" fontId="13" fillId="0" borderId="0" xfId="0" applyFont="1" applyAlignment="1">
      <alignment horizontal="justify"/>
    </xf>
    <xf numFmtId="0" fontId="13" fillId="2" borderId="42" xfId="0" applyFont="1" applyFill="1" applyBorder="1" applyAlignment="1">
      <alignment horizontal="justify" vertical="top" wrapText="1"/>
    </xf>
    <xf numFmtId="0" fontId="13" fillId="0" borderId="48" xfId="0" applyFont="1" applyBorder="1" applyAlignment="1">
      <alignment vertical="center" wrapText="1"/>
    </xf>
    <xf numFmtId="0" fontId="13" fillId="0" borderId="3" xfId="0" applyFont="1" applyBorder="1" applyAlignment="1">
      <alignment horizontal="justify" vertical="top" wrapText="1"/>
    </xf>
    <xf numFmtId="0" fontId="16" fillId="3" borderId="43" xfId="1" applyFont="1" applyFill="1" applyBorder="1" applyAlignment="1">
      <alignment horizontal="justify" vertical="top" wrapText="1"/>
    </xf>
    <xf numFmtId="0" fontId="13" fillId="5" borderId="7" xfId="0" applyFont="1" applyFill="1" applyBorder="1" applyAlignment="1">
      <alignment horizontal="left" vertical="center" wrapText="1"/>
    </xf>
    <xf numFmtId="0" fontId="11" fillId="0" borderId="0" xfId="0" applyFont="1" applyAlignment="1">
      <alignment wrapText="1"/>
    </xf>
    <xf numFmtId="0" fontId="11" fillId="6" borderId="0" xfId="0" applyFont="1" applyFill="1"/>
    <xf numFmtId="0" fontId="11" fillId="5" borderId="0" xfId="0" applyFont="1" applyFill="1"/>
    <xf numFmtId="0" fontId="11" fillId="0" borderId="2" xfId="0" applyFont="1" applyBorder="1" applyAlignment="1">
      <alignment vertical="top"/>
    </xf>
    <xf numFmtId="43" fontId="11" fillId="0" borderId="2" xfId="0" applyNumberFormat="1" applyFont="1" applyBorder="1" applyAlignment="1">
      <alignment vertical="top"/>
    </xf>
    <xf numFmtId="43" fontId="11" fillId="0" borderId="2" xfId="2" applyFont="1" applyBorder="1" applyAlignment="1">
      <alignment vertical="top" wrapText="1"/>
    </xf>
    <xf numFmtId="0" fontId="14" fillId="2" borderId="49" xfId="0" applyFont="1" applyFill="1" applyBorder="1" applyAlignment="1">
      <alignment horizontal="center" vertical="top" wrapText="1"/>
    </xf>
    <xf numFmtId="0" fontId="11" fillId="3" borderId="43" xfId="0" applyFont="1" applyFill="1" applyBorder="1" applyAlignment="1">
      <alignment horizontal="center" vertical="top" wrapText="1"/>
    </xf>
    <xf numFmtId="2" fontId="12" fillId="5" borderId="2" xfId="0" applyNumberFormat="1" applyFont="1" applyFill="1" applyBorder="1" applyAlignment="1">
      <alignment horizontal="center" vertical="top" wrapText="1"/>
    </xf>
    <xf numFmtId="0" fontId="11" fillId="0" borderId="44" xfId="0" applyFont="1" applyFill="1" applyBorder="1" applyAlignment="1">
      <alignment horizontal="justify" vertical="center" wrapText="1"/>
    </xf>
    <xf numFmtId="0" fontId="11" fillId="5" borderId="2" xfId="0" applyFont="1" applyFill="1" applyBorder="1" applyAlignment="1">
      <alignment horizontal="justify" vertical="center" wrapText="1"/>
    </xf>
    <xf numFmtId="166" fontId="11" fillId="5" borderId="44" xfId="0" applyNumberFormat="1" applyFont="1" applyFill="1" applyBorder="1" applyAlignment="1">
      <alignment vertical="center"/>
    </xf>
    <xf numFmtId="0" fontId="11" fillId="0" borderId="0" xfId="0" applyFont="1"/>
    <xf numFmtId="0" fontId="11" fillId="0" borderId="50" xfId="0" applyFont="1" applyFill="1" applyBorder="1" applyAlignment="1">
      <alignment horizontal="justify" vertical="center" wrapText="1"/>
    </xf>
    <xf numFmtId="0" fontId="14" fillId="2" borderId="8" xfId="0" applyFont="1" applyFill="1" applyBorder="1" applyAlignment="1">
      <alignment vertical="top" wrapText="1"/>
    </xf>
    <xf numFmtId="0" fontId="11" fillId="0" borderId="0" xfId="0" applyFont="1"/>
    <xf numFmtId="0" fontId="11" fillId="5" borderId="2" xfId="0" applyFont="1" applyFill="1" applyBorder="1" applyAlignment="1">
      <alignment horizontal="justify" vertical="top"/>
    </xf>
    <xf numFmtId="0" fontId="11" fillId="0" borderId="0" xfId="0" applyFont="1" applyAlignment="1"/>
    <xf numFmtId="0" fontId="13" fillId="0" borderId="1" xfId="0" applyFont="1" applyBorder="1" applyAlignment="1">
      <alignment vertical="center" wrapText="1"/>
    </xf>
    <xf numFmtId="0" fontId="11" fillId="0" borderId="3" xfId="0" applyFont="1" applyBorder="1" applyAlignment="1">
      <alignment horizontal="justify" vertical="top" wrapText="1"/>
    </xf>
    <xf numFmtId="4" fontId="12" fillId="5" borderId="41" xfId="0" applyNumberFormat="1" applyFont="1" applyFill="1" applyBorder="1" applyAlignment="1">
      <alignment horizontal="right" vertical="top" wrapText="1"/>
    </xf>
    <xf numFmtId="4" fontId="11" fillId="5" borderId="41" xfId="0" applyNumberFormat="1" applyFont="1" applyFill="1" applyBorder="1" applyAlignment="1">
      <alignment horizontal="right" vertical="center"/>
    </xf>
    <xf numFmtId="2" fontId="11" fillId="5" borderId="41" xfId="0" applyNumberFormat="1" applyFont="1" applyFill="1" applyBorder="1" applyAlignment="1">
      <alignment vertical="center"/>
    </xf>
    <xf numFmtId="4" fontId="12" fillId="0" borderId="2" xfId="0" applyNumberFormat="1" applyFont="1" applyBorder="1" applyAlignment="1">
      <alignment horizontal="right" vertical="top" wrapText="1"/>
    </xf>
    <xf numFmtId="2" fontId="12" fillId="5" borderId="41" xfId="0" applyNumberFormat="1" applyFont="1" applyFill="1" applyBorder="1" applyAlignment="1">
      <alignment vertical="top" wrapText="1"/>
    </xf>
    <xf numFmtId="0" fontId="11" fillId="0" borderId="3" xfId="0" applyFont="1" applyBorder="1" applyAlignment="1">
      <alignment horizontal="left" vertical="center"/>
    </xf>
    <xf numFmtId="0" fontId="11" fillId="3" borderId="4" xfId="0" applyFont="1" applyFill="1" applyBorder="1" applyAlignment="1">
      <alignment vertical="center" wrapText="1"/>
    </xf>
    <xf numFmtId="0" fontId="14" fillId="2" borderId="48" xfId="0" applyFont="1" applyFill="1" applyBorder="1" applyAlignment="1">
      <alignment horizontal="center" vertical="top" wrapText="1"/>
    </xf>
    <xf numFmtId="0" fontId="13" fillId="3" borderId="48" xfId="0" applyFont="1" applyFill="1" applyBorder="1" applyAlignment="1">
      <alignment vertical="center" wrapText="1"/>
    </xf>
    <xf numFmtId="0" fontId="13" fillId="3" borderId="3" xfId="0" applyFont="1" applyFill="1" applyBorder="1" applyAlignment="1">
      <alignment vertical="center" wrapText="1"/>
    </xf>
    <xf numFmtId="0" fontId="13" fillId="0" borderId="51" xfId="0" applyFont="1" applyBorder="1" applyAlignment="1">
      <alignment horizontal="center" vertical="center" wrapText="1"/>
    </xf>
    <xf numFmtId="0" fontId="13" fillId="0" borderId="9" xfId="0" applyFont="1" applyBorder="1" applyAlignment="1">
      <alignment horizontal="center" vertical="center" wrapText="1"/>
    </xf>
    <xf numFmtId="0" fontId="11" fillId="3" borderId="44" xfId="0" applyFont="1" applyFill="1" applyBorder="1" applyAlignment="1">
      <alignment horizontal="justify" vertical="center" wrapText="1"/>
    </xf>
    <xf numFmtId="0" fontId="13" fillId="5" borderId="3" xfId="0" applyFont="1" applyFill="1" applyBorder="1" applyAlignment="1">
      <alignment horizontal="justify" vertical="center" wrapText="1"/>
    </xf>
    <xf numFmtId="0" fontId="13" fillId="3" borderId="3" xfId="0" applyFont="1" applyFill="1" applyBorder="1" applyAlignment="1">
      <alignment vertical="top" wrapText="1"/>
    </xf>
    <xf numFmtId="0" fontId="11" fillId="3" borderId="3" xfId="0" applyFont="1" applyFill="1" applyBorder="1" applyAlignment="1">
      <alignment horizontal="justify" vertical="center" wrapText="1"/>
    </xf>
    <xf numFmtId="0" fontId="13" fillId="5" borderId="2" xfId="0" applyFont="1" applyFill="1" applyBorder="1" applyAlignment="1">
      <alignment vertical="top" wrapText="1"/>
    </xf>
    <xf numFmtId="0" fontId="13" fillId="3" borderId="2" xfId="0" applyFont="1" applyFill="1" applyBorder="1" applyAlignment="1">
      <alignment horizontal="justify" vertical="center" wrapText="1"/>
    </xf>
    <xf numFmtId="0" fontId="11" fillId="0" borderId="1" xfId="0" applyFont="1" applyBorder="1" applyAlignment="1">
      <alignment horizontal="justify" vertical="center" wrapText="1"/>
    </xf>
    <xf numFmtId="4" fontId="11" fillId="3" borderId="41" xfId="0" applyNumberFormat="1" applyFont="1" applyFill="1" applyBorder="1" applyAlignment="1">
      <alignment horizontal="right" vertical="center" wrapText="1"/>
    </xf>
    <xf numFmtId="4" fontId="11" fillId="5" borderId="41" xfId="0" applyNumberFormat="1" applyFont="1" applyFill="1" applyBorder="1" applyAlignment="1">
      <alignment horizontal="right" vertical="center" wrapText="1"/>
    </xf>
    <xf numFmtId="2" fontId="11" fillId="3" borderId="2" xfId="0" applyNumberFormat="1" applyFont="1" applyFill="1" applyBorder="1" applyAlignment="1">
      <alignment horizontal="center" vertical="center" wrapText="1"/>
    </xf>
    <xf numFmtId="2" fontId="11" fillId="5" borderId="2"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0" xfId="0" applyFont="1"/>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1" fillId="0" borderId="0" xfId="0" applyFont="1"/>
    <xf numFmtId="0" fontId="11" fillId="0" borderId="10" xfId="0" applyFont="1" applyBorder="1" applyAlignment="1">
      <alignment horizontal="left" vertical="center"/>
    </xf>
    <xf numFmtId="0" fontId="11" fillId="0" borderId="1" xfId="0" applyFont="1" applyBorder="1" applyAlignment="1">
      <alignment horizontal="left" vertical="center"/>
    </xf>
    <xf numFmtId="0" fontId="9" fillId="3" borderId="43" xfId="1" applyFill="1" applyBorder="1" applyAlignment="1">
      <alignment horizontal="justify" vertical="top" wrapText="1"/>
    </xf>
    <xf numFmtId="0" fontId="11" fillId="3" borderId="52" xfId="0" applyFont="1" applyFill="1" applyBorder="1" applyAlignment="1">
      <alignment horizontal="left" vertical="center" wrapText="1"/>
    </xf>
    <xf numFmtId="9" fontId="11" fillId="3" borderId="53" xfId="0" applyNumberFormat="1" applyFont="1" applyFill="1" applyBorder="1" applyAlignment="1">
      <alignment horizontal="center" vertical="center" wrapText="1"/>
    </xf>
    <xf numFmtId="0" fontId="11" fillId="3" borderId="11" xfId="0" applyFont="1" applyFill="1" applyBorder="1" applyAlignment="1">
      <alignment horizontal="justify" vertical="center" wrapText="1"/>
    </xf>
    <xf numFmtId="0" fontId="11" fillId="5" borderId="54" xfId="0" applyFont="1" applyFill="1" applyBorder="1" applyAlignment="1">
      <alignment vertical="top" wrapText="1"/>
    </xf>
    <xf numFmtId="0" fontId="11" fillId="5" borderId="0" xfId="0" applyFont="1" applyFill="1" applyBorder="1" applyAlignment="1">
      <alignment vertical="top" wrapText="1"/>
    </xf>
    <xf numFmtId="0" fontId="0" fillId="5" borderId="10" xfId="0" applyFill="1" applyBorder="1" applyAlignment="1">
      <alignment horizontal="center" vertical="center" wrapText="1"/>
    </xf>
    <xf numFmtId="0" fontId="17" fillId="0" borderId="3" xfId="0" applyFont="1" applyBorder="1" applyAlignment="1">
      <alignment vertical="center" wrapText="1"/>
    </xf>
    <xf numFmtId="0" fontId="11" fillId="5" borderId="4" xfId="0" applyFont="1" applyFill="1" applyBorder="1" applyAlignment="1">
      <alignment vertical="top" wrapText="1"/>
    </xf>
    <xf numFmtId="0" fontId="0" fillId="5" borderId="4" xfId="0" applyFill="1" applyBorder="1" applyAlignment="1">
      <alignment horizontal="center" vertical="center" wrapText="1"/>
    </xf>
    <xf numFmtId="0" fontId="11" fillId="5" borderId="10" xfId="0" applyFont="1" applyFill="1" applyBorder="1" applyAlignment="1">
      <alignment vertical="center" wrapText="1"/>
    </xf>
    <xf numFmtId="0" fontId="0" fillId="5" borderId="10" xfId="0" applyFill="1" applyBorder="1" applyAlignment="1">
      <alignment vertical="center" wrapText="1"/>
    </xf>
    <xf numFmtId="0" fontId="18" fillId="0" borderId="3" xfId="0" applyFont="1" applyBorder="1" applyAlignment="1">
      <alignment horizontal="justify" vertical="center" wrapText="1"/>
    </xf>
    <xf numFmtId="0" fontId="11" fillId="5" borderId="4" xfId="0" applyFont="1" applyFill="1" applyBorder="1" applyAlignment="1">
      <alignment horizontal="left" vertical="top" wrapText="1"/>
    </xf>
    <xf numFmtId="0" fontId="11" fillId="0" borderId="6" xfId="0" applyFont="1" applyBorder="1" applyAlignment="1">
      <alignment horizontal="center" vertical="center" wrapText="1"/>
    </xf>
    <xf numFmtId="10" fontId="11" fillId="0" borderId="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xf>
    <xf numFmtId="0" fontId="13" fillId="0" borderId="6" xfId="0" applyFont="1" applyBorder="1" applyAlignment="1">
      <alignment horizontal="center" vertical="center" wrapText="1"/>
    </xf>
    <xf numFmtId="9" fontId="11" fillId="0" borderId="6" xfId="0" applyNumberFormat="1" applyFont="1" applyBorder="1" applyAlignment="1">
      <alignment horizontal="center" vertical="center" wrapText="1"/>
    </xf>
    <xf numFmtId="0" fontId="13" fillId="5"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vertical="center" wrapText="1"/>
    </xf>
    <xf numFmtId="2" fontId="13" fillId="0" borderId="6" xfId="0" applyNumberFormat="1" applyFont="1" applyFill="1" applyBorder="1" applyAlignment="1">
      <alignment horizontal="center" vertical="center" wrapText="1"/>
    </xf>
    <xf numFmtId="0" fontId="13" fillId="0" borderId="7" xfId="0" applyFont="1" applyFill="1" applyBorder="1" applyAlignment="1">
      <alignment horizontal="left" vertical="center" wrapText="1"/>
    </xf>
    <xf numFmtId="10" fontId="13" fillId="0" borderId="6" xfId="4" applyNumberFormat="1" applyFont="1" applyFill="1" applyBorder="1" applyAlignment="1">
      <alignment horizontal="center" vertical="center" wrapText="1"/>
    </xf>
    <xf numFmtId="0" fontId="19" fillId="0" borderId="6" xfId="0" applyFont="1" applyFill="1" applyBorder="1" applyAlignment="1">
      <alignment vertical="center" wrapText="1"/>
    </xf>
    <xf numFmtId="9" fontId="19" fillId="0" borderId="6" xfId="0" applyNumberFormat="1"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6"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9" fontId="13" fillId="0" borderId="6" xfId="4"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7" xfId="0" applyFont="1" applyFill="1" applyBorder="1" applyAlignment="1">
      <alignment vertical="center" wrapText="1"/>
    </xf>
    <xf numFmtId="0" fontId="11" fillId="0" borderId="6" xfId="0" applyFont="1" applyFill="1" applyBorder="1" applyAlignment="1">
      <alignment horizontal="left" vertical="top" wrapText="1"/>
    </xf>
    <xf numFmtId="0" fontId="11" fillId="0" borderId="6" xfId="0" applyFont="1" applyFill="1" applyBorder="1" applyAlignment="1">
      <alignment horizontal="justify"/>
    </xf>
    <xf numFmtId="10" fontId="13" fillId="5" borderId="6" xfId="4" applyNumberFormat="1" applyFont="1" applyFill="1" applyBorder="1" applyAlignment="1">
      <alignment horizontal="center" vertical="center" wrapText="1"/>
    </xf>
    <xf numFmtId="0" fontId="11" fillId="0" borderId="15" xfId="0" applyFont="1" applyFill="1" applyBorder="1" applyAlignment="1">
      <alignment horizontal="justify"/>
    </xf>
    <xf numFmtId="9" fontId="13" fillId="5" borderId="15" xfId="4" applyFont="1" applyFill="1" applyBorder="1" applyAlignment="1">
      <alignment horizontal="center" vertical="center" wrapText="1"/>
    </xf>
    <xf numFmtId="0" fontId="13" fillId="5" borderId="16" xfId="0" applyFont="1" applyFill="1" applyBorder="1" applyAlignment="1">
      <alignment horizontal="left" vertical="center" wrapText="1"/>
    </xf>
    <xf numFmtId="0" fontId="20" fillId="0" borderId="6" xfId="0" applyFont="1" applyBorder="1" applyAlignment="1">
      <alignment horizontal="left" vertical="center" wrapText="1"/>
    </xf>
    <xf numFmtId="0" fontId="21" fillId="0" borderId="7" xfId="0" applyFont="1" applyBorder="1" applyAlignment="1">
      <alignment wrapText="1"/>
    </xf>
    <xf numFmtId="9" fontId="20" fillId="0" borderId="6" xfId="0" applyNumberFormat="1" applyFont="1" applyBorder="1" applyAlignment="1">
      <alignment horizontal="center" vertical="center"/>
    </xf>
    <xf numFmtId="10" fontId="20" fillId="0" borderId="6" xfId="0" applyNumberFormat="1" applyFont="1" applyBorder="1" applyAlignment="1">
      <alignment horizontal="center" vertical="center"/>
    </xf>
    <xf numFmtId="9" fontId="20" fillId="0" borderId="6" xfId="0" applyNumberFormat="1" applyFont="1" applyBorder="1" applyAlignment="1">
      <alignment horizontal="center" vertical="center" wrapText="1"/>
    </xf>
    <xf numFmtId="0" fontId="11" fillId="0" borderId="12" xfId="0" applyFont="1" applyFill="1" applyBorder="1" applyAlignment="1">
      <alignment vertical="center" wrapText="1"/>
    </xf>
    <xf numFmtId="3" fontId="13" fillId="0" borderId="12" xfId="0" applyNumberFormat="1" applyFont="1" applyFill="1" applyBorder="1" applyAlignment="1">
      <alignment horizontal="center" vertical="center" wrapText="1"/>
    </xf>
    <xf numFmtId="0" fontId="13" fillId="0" borderId="17" xfId="0" applyFont="1" applyFill="1" applyBorder="1" applyAlignment="1">
      <alignment horizontal="left" vertical="center" wrapText="1"/>
    </xf>
    <xf numFmtId="3" fontId="13" fillId="0" borderId="6" xfId="0" applyNumberFormat="1" applyFont="1" applyFill="1" applyBorder="1" applyAlignment="1">
      <alignment horizontal="center" vertical="center" wrapText="1"/>
    </xf>
    <xf numFmtId="0" fontId="13" fillId="0" borderId="6" xfId="0" applyFont="1" applyFill="1" applyBorder="1" applyAlignment="1">
      <alignment vertical="center" wrapText="1"/>
    </xf>
    <xf numFmtId="1" fontId="13" fillId="0" borderId="6"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9" fontId="13" fillId="5" borderId="6" xfId="4"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0" fontId="19" fillId="0" borderId="6" xfId="4" applyNumberFormat="1" applyFont="1" applyFill="1" applyBorder="1" applyAlignment="1">
      <alignment horizontal="center" vertical="center" wrapText="1"/>
    </xf>
    <xf numFmtId="0" fontId="0" fillId="5" borderId="6" xfId="0" applyFill="1" applyBorder="1" applyAlignment="1">
      <alignment vertical="top" wrapText="1"/>
    </xf>
    <xf numFmtId="0" fontId="11" fillId="5" borderId="44" xfId="0" applyFont="1" applyFill="1" applyBorder="1" applyAlignment="1">
      <alignment vertical="top" wrapText="1"/>
    </xf>
    <xf numFmtId="0" fontId="0" fillId="5" borderId="44" xfId="0"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Border="1" applyAlignment="1">
      <alignment horizontal="justify" vertical="center" wrapText="1"/>
    </xf>
    <xf numFmtId="0" fontId="11" fillId="3" borderId="18" xfId="0" applyFont="1" applyFill="1" applyBorder="1" applyAlignment="1">
      <alignment vertical="center" wrapText="1"/>
    </xf>
    <xf numFmtId="0" fontId="11" fillId="3" borderId="3" xfId="0" applyFont="1" applyFill="1" applyBorder="1" applyAlignment="1">
      <alignment horizontal="justify" vertical="top" wrapText="1"/>
    </xf>
    <xf numFmtId="0" fontId="11" fillId="3" borderId="1" xfId="0" applyFont="1" applyFill="1" applyBorder="1" applyAlignment="1">
      <alignment horizontal="justify" vertical="top" wrapText="1"/>
    </xf>
    <xf numFmtId="0" fontId="19" fillId="0" borderId="19" xfId="0" applyFont="1" applyBorder="1" applyAlignment="1">
      <alignment horizontal="left" vertical="center" wrapText="1"/>
    </xf>
    <xf numFmtId="0" fontId="19" fillId="0" borderId="20" xfId="0" applyFont="1" applyBorder="1" applyAlignment="1">
      <alignment horizontal="justify" vertical="center" wrapText="1"/>
    </xf>
    <xf numFmtId="0" fontId="19" fillId="0" borderId="3" xfId="0" applyFont="1" applyBorder="1" applyAlignment="1">
      <alignment horizontal="justify" vertical="center" wrapText="1"/>
    </xf>
    <xf numFmtId="0" fontId="19" fillId="3" borderId="3" xfId="0" applyFont="1" applyFill="1" applyBorder="1" applyAlignment="1">
      <alignment horizontal="justify" vertical="center" wrapText="1"/>
    </xf>
    <xf numFmtId="0" fontId="19" fillId="3" borderId="3" xfId="0" applyFont="1" applyFill="1" applyBorder="1" applyAlignment="1">
      <alignment vertical="top" wrapText="1"/>
    </xf>
    <xf numFmtId="0" fontId="19" fillId="3" borderId="0" xfId="0" applyFont="1" applyFill="1" applyBorder="1" applyAlignment="1">
      <alignment horizontal="justify" vertical="center" wrapText="1"/>
    </xf>
    <xf numFmtId="0" fontId="19" fillId="0" borderId="3" xfId="0" applyFont="1" applyBorder="1" applyAlignment="1">
      <alignment vertical="center" wrapText="1"/>
    </xf>
    <xf numFmtId="0" fontId="19" fillId="0" borderId="2" xfId="0" applyFont="1" applyBorder="1" applyAlignment="1">
      <alignment horizontal="justify" vertical="center" wrapText="1"/>
    </xf>
    <xf numFmtId="0" fontId="19" fillId="3" borderId="54" xfId="0" applyFont="1" applyFill="1" applyBorder="1" applyAlignment="1">
      <alignment horizontal="justify" vertical="center" wrapText="1"/>
    </xf>
    <xf numFmtId="0" fontId="11" fillId="0" borderId="40" xfId="0" applyFont="1" applyBorder="1" applyAlignment="1">
      <alignment horizontal="justify" vertical="top" wrapText="1"/>
    </xf>
    <xf numFmtId="0" fontId="11" fillId="0" borderId="44" xfId="0" applyFont="1" applyBorder="1" applyAlignment="1">
      <alignment horizontal="justify" vertical="top" wrapText="1"/>
    </xf>
    <xf numFmtId="0" fontId="11" fillId="5" borderId="44" xfId="0" applyFont="1" applyFill="1" applyBorder="1" applyAlignment="1">
      <alignment horizontal="justify" vertical="top" wrapText="1"/>
    </xf>
    <xf numFmtId="0" fontId="11" fillId="0" borderId="40" xfId="0" applyFont="1" applyFill="1" applyBorder="1" applyAlignment="1">
      <alignment horizontal="justify" vertical="top" wrapText="1"/>
    </xf>
    <xf numFmtId="0" fontId="11" fillId="0" borderId="44" xfId="0" applyFont="1" applyFill="1" applyBorder="1" applyAlignment="1">
      <alignment horizontal="center" vertical="center" wrapText="1"/>
    </xf>
    <xf numFmtId="0" fontId="11" fillId="0" borderId="44" xfId="0" applyFont="1" applyFill="1" applyBorder="1" applyAlignment="1">
      <alignment horizontal="justify" vertical="top" wrapText="1"/>
    </xf>
    <xf numFmtId="0" fontId="19" fillId="3" borderId="10" xfId="0" applyFont="1" applyFill="1" applyBorder="1" applyAlignment="1">
      <alignment horizontal="left" vertical="center" wrapText="1"/>
    </xf>
    <xf numFmtId="0" fontId="19" fillId="0" borderId="44" xfId="0" applyFont="1" applyFill="1" applyBorder="1" applyAlignment="1">
      <alignment horizontal="justify" vertical="center" wrapText="1"/>
    </xf>
    <xf numFmtId="0" fontId="19" fillId="3" borderId="1" xfId="0" applyFont="1" applyFill="1" applyBorder="1" applyAlignment="1">
      <alignment vertical="top" wrapText="1"/>
    </xf>
    <xf numFmtId="0" fontId="19" fillId="3" borderId="2" xfId="0" applyFont="1" applyFill="1" applyBorder="1" applyAlignment="1">
      <alignment vertical="center" wrapText="1"/>
    </xf>
    <xf numFmtId="0" fontId="19" fillId="5" borderId="2" xfId="0" applyFont="1" applyFill="1" applyBorder="1" applyAlignment="1">
      <alignment vertical="top" wrapText="1"/>
    </xf>
    <xf numFmtId="0" fontId="19" fillId="5" borderId="3" xfId="0" applyFont="1" applyFill="1" applyBorder="1" applyAlignment="1">
      <alignment vertical="center"/>
    </xf>
    <xf numFmtId="0" fontId="13" fillId="5" borderId="1" xfId="0" applyFont="1" applyFill="1" applyBorder="1" applyAlignment="1">
      <alignment vertical="top"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8" fillId="3" borderId="3" xfId="0" applyFont="1" applyFill="1" applyBorder="1" applyAlignment="1">
      <alignment horizontal="justify" vertical="justify"/>
    </xf>
    <xf numFmtId="0" fontId="13" fillId="3" borderId="1" xfId="0" applyFont="1" applyFill="1" applyBorder="1" applyAlignment="1">
      <alignment horizontal="justify" vertical="top" wrapText="1"/>
    </xf>
    <xf numFmtId="0" fontId="13" fillId="3" borderId="21" xfId="0" applyFont="1" applyFill="1" applyBorder="1" applyAlignment="1">
      <alignment horizontal="center" vertical="center" wrapText="1"/>
    </xf>
    <xf numFmtId="0" fontId="13" fillId="3" borderId="3" xfId="0" applyFont="1" applyFill="1" applyBorder="1" applyAlignment="1">
      <alignment horizontal="justify" vertical="top" wrapText="1"/>
    </xf>
    <xf numFmtId="0" fontId="19" fillId="3" borderId="2" xfId="0" applyFont="1" applyFill="1" applyBorder="1" applyAlignment="1">
      <alignment horizontal="left" vertical="center" wrapText="1"/>
    </xf>
    <xf numFmtId="0" fontId="19" fillId="3" borderId="2" xfId="0" applyFont="1" applyFill="1" applyBorder="1" applyAlignment="1">
      <alignment vertical="top" wrapText="1"/>
    </xf>
    <xf numFmtId="0" fontId="19" fillId="0" borderId="1" xfId="0" applyFont="1" applyBorder="1" applyAlignment="1">
      <alignment vertical="top" wrapText="1"/>
    </xf>
    <xf numFmtId="0" fontId="19" fillId="0" borderId="2" xfId="0" applyFont="1" applyBorder="1" applyAlignment="1">
      <alignment horizontal="right" vertical="top" wrapText="1"/>
    </xf>
    <xf numFmtId="0" fontId="19" fillId="0" borderId="2" xfId="0" applyFont="1" applyBorder="1" applyAlignment="1">
      <alignment vertical="top"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top" wrapText="1"/>
    </xf>
    <xf numFmtId="0" fontId="19" fillId="0" borderId="44" xfId="0" applyFont="1" applyFill="1" applyBorder="1" applyAlignment="1">
      <alignment horizontal="left" vertical="center" wrapText="1"/>
    </xf>
    <xf numFmtId="0" fontId="19" fillId="3" borderId="54" xfId="0" applyFont="1" applyFill="1" applyBorder="1" applyAlignment="1">
      <alignment horizontal="left" vertical="center" wrapText="1"/>
    </xf>
    <xf numFmtId="0" fontId="19" fillId="3" borderId="44" xfId="0" applyFont="1" applyFill="1" applyBorder="1" applyAlignment="1">
      <alignment horizontal="justify" vertical="center" wrapText="1"/>
    </xf>
    <xf numFmtId="0" fontId="19" fillId="0" borderId="2" xfId="0" applyFont="1" applyBorder="1" applyAlignment="1">
      <alignment horizontal="left" vertical="center" wrapText="1"/>
    </xf>
    <xf numFmtId="0" fontId="13" fillId="5" borderId="2" xfId="0" applyFont="1" applyFill="1" applyBorder="1" applyAlignment="1">
      <alignment horizontal="left" vertical="top" wrapText="1"/>
    </xf>
    <xf numFmtId="0" fontId="13" fillId="5" borderId="2" xfId="0" applyFont="1" applyFill="1" applyBorder="1" applyAlignment="1">
      <alignment horizontal="right" vertical="top" wrapText="1"/>
    </xf>
    <xf numFmtId="0" fontId="13" fillId="3" borderId="2" xfId="0" applyFont="1" applyFill="1" applyBorder="1" applyAlignment="1">
      <alignment horizontal="center" vertical="center" wrapText="1"/>
    </xf>
    <xf numFmtId="0" fontId="13" fillId="0" borderId="2" xfId="0" applyFont="1" applyBorder="1" applyAlignment="1">
      <alignment horizontal="center" vertical="top" wrapText="1"/>
    </xf>
    <xf numFmtId="0" fontId="13" fillId="3" borderId="2" xfId="0" applyFont="1" applyFill="1" applyBorder="1" applyAlignment="1">
      <alignment horizontal="center" vertical="top" wrapText="1"/>
    </xf>
    <xf numFmtId="0" fontId="19" fillId="3" borderId="54" xfId="0" applyFont="1" applyFill="1" applyBorder="1" applyAlignment="1">
      <alignment vertical="center" wrapText="1"/>
    </xf>
    <xf numFmtId="2" fontId="19" fillId="3" borderId="44" xfId="0" applyNumberFormat="1" applyFont="1" applyFill="1" applyBorder="1" applyAlignment="1">
      <alignment horizontal="center" vertical="top" wrapText="1"/>
    </xf>
    <xf numFmtId="0" fontId="19" fillId="0" borderId="3" xfId="0" applyFont="1" applyBorder="1" applyAlignment="1">
      <alignment vertical="center"/>
    </xf>
    <xf numFmtId="0" fontId="19" fillId="5" borderId="44" xfId="0" applyFont="1" applyFill="1" applyBorder="1" applyAlignment="1">
      <alignment horizontal="center" vertical="top" wrapText="1"/>
    </xf>
    <xf numFmtId="0" fontId="19" fillId="3" borderId="1" xfId="0" applyFont="1" applyFill="1" applyBorder="1" applyAlignment="1">
      <alignment vertical="center" wrapText="1"/>
    </xf>
    <xf numFmtId="0" fontId="19" fillId="3" borderId="44" xfId="0" applyFont="1" applyFill="1" applyBorder="1" applyAlignment="1">
      <alignment horizontal="center" vertical="top" wrapText="1"/>
    </xf>
    <xf numFmtId="0" fontId="19" fillId="0" borderId="44" xfId="0" applyFont="1" applyBorder="1" applyAlignment="1">
      <alignment vertical="center" wrapText="1"/>
    </xf>
    <xf numFmtId="0" fontId="19" fillId="3" borderId="44" xfId="0" applyFont="1" applyFill="1" applyBorder="1" applyAlignment="1">
      <alignment vertical="center" wrapText="1"/>
    </xf>
    <xf numFmtId="0" fontId="19" fillId="0" borderId="54" xfId="0" applyFont="1" applyBorder="1" applyAlignment="1">
      <alignment vertical="center" wrapText="1"/>
    </xf>
    <xf numFmtId="0" fontId="19" fillId="5" borderId="54" xfId="0" applyFont="1" applyFill="1" applyBorder="1" applyAlignment="1">
      <alignment horizontal="center" vertical="top" wrapText="1"/>
    </xf>
    <xf numFmtId="0" fontId="19" fillId="0" borderId="3" xfId="0" applyFont="1" applyFill="1" applyBorder="1" applyAlignment="1">
      <alignment horizontal="justify" vertical="center" wrapText="1"/>
    </xf>
    <xf numFmtId="9" fontId="19" fillId="5" borderId="55" xfId="0" applyNumberFormat="1" applyFont="1" applyFill="1" applyBorder="1" applyAlignment="1">
      <alignment horizontal="center" vertical="center" wrapText="1"/>
    </xf>
    <xf numFmtId="0" fontId="19" fillId="3" borderId="9" xfId="0" applyFont="1" applyFill="1" applyBorder="1" applyAlignment="1">
      <alignment horizontal="left" vertical="center"/>
    </xf>
    <xf numFmtId="9" fontId="19" fillId="3" borderId="3" xfId="0" applyNumberFormat="1" applyFont="1" applyFill="1" applyBorder="1" applyAlignment="1">
      <alignment horizontal="left" vertical="center" wrapText="1"/>
    </xf>
    <xf numFmtId="0" fontId="19" fillId="5" borderId="9" xfId="0" applyFont="1" applyFill="1" applyBorder="1" applyAlignment="1">
      <alignment horizontal="left" vertical="center"/>
    </xf>
    <xf numFmtId="9" fontId="19" fillId="5" borderId="3" xfId="0" applyNumberFormat="1" applyFont="1" applyFill="1" applyBorder="1" applyAlignment="1">
      <alignment horizontal="left" vertical="center" wrapText="1"/>
    </xf>
    <xf numFmtId="0" fontId="19" fillId="5" borderId="44" xfId="0" applyFont="1" applyFill="1" applyBorder="1" applyAlignment="1">
      <alignment horizontal="justify" vertical="center" wrapText="1"/>
    </xf>
    <xf numFmtId="0" fontId="19" fillId="5" borderId="3" xfId="0" applyFont="1" applyFill="1" applyBorder="1" applyAlignment="1">
      <alignment horizontal="left" vertical="center" wrapText="1"/>
    </xf>
    <xf numFmtId="0" fontId="13" fillId="5" borderId="56" xfId="0" applyFont="1" applyFill="1" applyBorder="1" applyAlignment="1">
      <alignment horizontal="center" vertical="top" wrapText="1"/>
    </xf>
    <xf numFmtId="0" fontId="13" fillId="5" borderId="57" xfId="0" applyFont="1" applyFill="1" applyBorder="1" applyAlignment="1">
      <alignment vertical="center" wrapText="1"/>
    </xf>
    <xf numFmtId="0" fontId="14" fillId="5" borderId="58" xfId="0" applyFont="1" applyFill="1" applyBorder="1" applyAlignment="1">
      <alignment horizontal="center" vertical="center" wrapText="1"/>
    </xf>
    <xf numFmtId="0" fontId="14" fillId="5" borderId="56" xfId="0" applyFont="1" applyFill="1" applyBorder="1" applyAlignment="1">
      <alignment horizontal="center" vertical="top" wrapText="1"/>
    </xf>
    <xf numFmtId="0" fontId="14" fillId="5" borderId="57"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57" xfId="0" applyFont="1" applyFill="1" applyBorder="1" applyAlignment="1">
      <alignment horizontal="center" vertical="center" wrapText="1"/>
    </xf>
    <xf numFmtId="0" fontId="13" fillId="0" borderId="15" xfId="0" applyFont="1" applyBorder="1" applyAlignment="1">
      <alignment horizontal="justify" vertical="top" wrapText="1"/>
    </xf>
    <xf numFmtId="9" fontId="13" fillId="0" borderId="15" xfId="0" applyNumberFormat="1" applyFont="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9" fillId="3" borderId="2" xfId="0" applyFont="1" applyFill="1" applyBorder="1" applyAlignment="1">
      <alignment horizontal="right" vertical="top" wrapText="1"/>
    </xf>
    <xf numFmtId="0" fontId="19" fillId="0" borderId="44" xfId="0" applyFont="1" applyFill="1" applyBorder="1" applyAlignment="1">
      <alignment horizontal="justify" vertical="center"/>
    </xf>
    <xf numFmtId="0" fontId="11" fillId="5" borderId="1" xfId="0" applyFont="1" applyFill="1" applyBorder="1" applyAlignment="1">
      <alignment vertical="center" wrapText="1"/>
    </xf>
    <xf numFmtId="0" fontId="11" fillId="5" borderId="2" xfId="0" applyFont="1" applyFill="1" applyBorder="1" applyAlignment="1">
      <alignment vertical="top"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top" wrapText="1"/>
    </xf>
    <xf numFmtId="0" fontId="12" fillId="5" borderId="0" xfId="0" applyFont="1" applyFill="1" applyAlignment="1">
      <alignment horizontal="center"/>
    </xf>
    <xf numFmtId="0" fontId="11" fillId="0" borderId="1" xfId="0" applyFont="1" applyFill="1" applyBorder="1" applyAlignment="1">
      <alignment vertical="top" wrapText="1"/>
    </xf>
    <xf numFmtId="0" fontId="22" fillId="0" borderId="2" xfId="0" applyFont="1" applyBorder="1" applyAlignment="1">
      <alignment vertical="top" wrapText="1"/>
    </xf>
    <xf numFmtId="0" fontId="11" fillId="0" borderId="18" xfId="0" applyFont="1" applyFill="1" applyBorder="1" applyAlignment="1">
      <alignment vertical="top" wrapText="1"/>
    </xf>
    <xf numFmtId="0" fontId="22" fillId="3" borderId="5" xfId="0" applyFont="1" applyFill="1" applyBorder="1" applyAlignment="1">
      <alignment vertical="top" wrapText="1"/>
    </xf>
    <xf numFmtId="0" fontId="11" fillId="0" borderId="9" xfId="0" applyFont="1" applyFill="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11" fillId="5" borderId="2" xfId="0" applyFont="1" applyFill="1" applyBorder="1" applyAlignment="1">
      <alignment horizontal="center" vertical="center" wrapText="1"/>
    </xf>
    <xf numFmtId="0" fontId="11" fillId="5" borderId="1" xfId="0" applyFont="1" applyFill="1" applyBorder="1" applyAlignment="1">
      <alignment vertical="top" wrapText="1"/>
    </xf>
    <xf numFmtId="0" fontId="11" fillId="5" borderId="22"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1" fillId="0" borderId="2" xfId="0" applyFont="1" applyBorder="1" applyAlignment="1">
      <alignment horizontal="center" vertical="top" wrapText="1"/>
    </xf>
    <xf numFmtId="0" fontId="11" fillId="3" borderId="2" xfId="0" applyFont="1" applyFill="1" applyBorder="1" applyAlignment="1">
      <alignment horizontal="center" vertical="top" wrapText="1"/>
    </xf>
    <xf numFmtId="0" fontId="19" fillId="3" borderId="40" xfId="0" applyFont="1" applyFill="1" applyBorder="1" applyAlignment="1">
      <alignment horizontal="left" vertical="center" wrapText="1"/>
    </xf>
    <xf numFmtId="0" fontId="19" fillId="3" borderId="44" xfId="0" applyFont="1" applyFill="1" applyBorder="1" applyAlignment="1">
      <alignment horizontal="center" vertical="center" wrapText="1"/>
    </xf>
    <xf numFmtId="0" fontId="19" fillId="3" borderId="59" xfId="0" applyFont="1" applyFill="1" applyBorder="1" applyAlignment="1">
      <alignment horizontal="center" vertical="top" wrapText="1"/>
    </xf>
    <xf numFmtId="0" fontId="11" fillId="5" borderId="40" xfId="0" applyFont="1" applyFill="1" applyBorder="1" applyAlignment="1">
      <alignment horizontal="center" vertical="top" wrapText="1"/>
    </xf>
    <xf numFmtId="0" fontId="11" fillId="5" borderId="44" xfId="0" applyFont="1" applyFill="1" applyBorder="1" applyAlignment="1">
      <alignment horizontal="center" vertical="top" wrapText="1"/>
    </xf>
    <xf numFmtId="0" fontId="19" fillId="5" borderId="3" xfId="0" applyFont="1" applyFill="1" applyBorder="1" applyAlignment="1">
      <alignment vertical="center" wrapText="1"/>
    </xf>
    <xf numFmtId="0" fontId="11" fillId="3" borderId="40" xfId="0" applyFont="1" applyFill="1" applyBorder="1" applyAlignment="1">
      <alignment horizontal="center" vertical="center" wrapText="1"/>
    </xf>
    <xf numFmtId="4" fontId="12" fillId="5" borderId="41"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19" fillId="3" borderId="1" xfId="0" applyFont="1" applyFill="1" applyBorder="1" applyAlignment="1">
      <alignment horizontal="justify" vertical="center"/>
    </xf>
    <xf numFmtId="4" fontId="19" fillId="3" borderId="41" xfId="0" applyNumberFormat="1" applyFont="1" applyFill="1" applyBorder="1" applyAlignment="1">
      <alignment horizontal="right" vertical="center" wrapText="1"/>
    </xf>
    <xf numFmtId="2" fontId="19" fillId="3" borderId="2" xfId="0" applyNumberFormat="1" applyFont="1" applyFill="1" applyBorder="1" applyAlignment="1">
      <alignment horizontal="center" vertical="center" wrapText="1"/>
    </xf>
    <xf numFmtId="0" fontId="19" fillId="5" borderId="1" xfId="0" applyFont="1" applyFill="1" applyBorder="1" applyAlignment="1">
      <alignment horizontal="justify" vertical="center"/>
    </xf>
    <xf numFmtId="4" fontId="19" fillId="5" borderId="41" xfId="0" applyNumberFormat="1" applyFont="1" applyFill="1" applyBorder="1" applyAlignment="1">
      <alignment horizontal="right" vertical="center" wrapText="1"/>
    </xf>
    <xf numFmtId="0" fontId="11" fillId="5" borderId="18" xfId="0" applyFont="1" applyFill="1" applyBorder="1" applyAlignment="1">
      <alignment vertical="center" wrapText="1"/>
    </xf>
    <xf numFmtId="0" fontId="11" fillId="5" borderId="1" xfId="0" applyFont="1" applyFill="1" applyBorder="1" applyAlignment="1">
      <alignment horizontal="justify" vertical="top" wrapText="1"/>
    </xf>
    <xf numFmtId="9" fontId="11" fillId="5" borderId="2" xfId="0" applyNumberFormat="1" applyFont="1" applyFill="1" applyBorder="1" applyAlignment="1">
      <alignment horizontal="justify" vertical="top" wrapText="1"/>
    </xf>
    <xf numFmtId="0" fontId="19" fillId="3" borderId="22" xfId="0" applyFont="1" applyFill="1" applyBorder="1" applyAlignment="1">
      <alignment horizontal="justify" vertical="top" wrapText="1"/>
    </xf>
    <xf numFmtId="4" fontId="19" fillId="5" borderId="22" xfId="0" applyNumberFormat="1" applyFont="1" applyFill="1" applyBorder="1" applyAlignment="1">
      <alignment horizontal="right" vertical="center" wrapText="1"/>
    </xf>
    <xf numFmtId="4" fontId="19" fillId="3" borderId="22" xfId="0" applyNumberFormat="1" applyFont="1" applyFill="1" applyBorder="1" applyAlignment="1">
      <alignment horizontal="right" vertical="center" wrapText="1"/>
    </xf>
    <xf numFmtId="0" fontId="14" fillId="2" borderId="49" xfId="0" applyFont="1" applyFill="1" applyBorder="1" applyAlignment="1">
      <alignment horizontal="center" vertical="center" wrapText="1"/>
    </xf>
    <xf numFmtId="0" fontId="11" fillId="0" borderId="13" xfId="0" applyFont="1" applyFill="1" applyBorder="1" applyAlignment="1">
      <alignment vertical="center" wrapText="1"/>
    </xf>
    <xf numFmtId="2" fontId="13" fillId="0" borderId="13" xfId="0" applyNumberFormat="1" applyFont="1" applyFill="1" applyBorder="1" applyAlignment="1">
      <alignment horizontal="center" vertical="center" wrapText="1"/>
    </xf>
    <xf numFmtId="0" fontId="13" fillId="0" borderId="32" xfId="0" applyFont="1" applyFill="1" applyBorder="1" applyAlignment="1">
      <alignment horizontal="left" vertical="center" wrapText="1"/>
    </xf>
    <xf numFmtId="0" fontId="14" fillId="5" borderId="6" xfId="0" applyFont="1" applyFill="1" applyBorder="1" applyAlignment="1">
      <alignment vertical="center" wrapText="1"/>
    </xf>
    <xf numFmtId="0" fontId="14" fillId="5" borderId="6" xfId="0" applyFont="1" applyFill="1" applyBorder="1" applyAlignment="1">
      <alignment horizontal="center" vertical="center" wrapText="1"/>
    </xf>
    <xf numFmtId="0" fontId="19" fillId="0" borderId="15" xfId="0" applyFont="1" applyFill="1" applyBorder="1" applyAlignment="1">
      <alignment vertical="center" wrapText="1"/>
    </xf>
    <xf numFmtId="9" fontId="19" fillId="0" borderId="15" xfId="4" applyNumberFormat="1" applyFont="1" applyFill="1" applyBorder="1" applyAlignment="1">
      <alignment horizontal="center" vertical="center" wrapText="1"/>
    </xf>
    <xf numFmtId="0" fontId="19" fillId="0" borderId="16" xfId="0" applyFont="1" applyFill="1" applyBorder="1" applyAlignment="1">
      <alignment horizontal="left" vertical="center" wrapText="1"/>
    </xf>
    <xf numFmtId="0" fontId="17" fillId="0" borderId="33" xfId="0" applyFont="1" applyBorder="1" applyAlignment="1">
      <alignment vertical="center" wrapText="1"/>
    </xf>
    <xf numFmtId="0" fontId="0" fillId="5" borderId="18" xfId="0" applyFill="1" applyBorder="1" applyAlignment="1">
      <alignment horizontal="center" vertical="center" wrapText="1"/>
    </xf>
    <xf numFmtId="0" fontId="19" fillId="0" borderId="6" xfId="0" applyFont="1" applyBorder="1" applyAlignment="1">
      <alignment horizontal="left" vertical="top" wrapText="1"/>
    </xf>
    <xf numFmtId="9" fontId="19" fillId="0" borderId="6" xfId="4"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23" fillId="0" borderId="6" xfId="0" applyFont="1" applyBorder="1" applyAlignment="1">
      <alignment horizontal="center" vertical="center" wrapText="1"/>
    </xf>
    <xf numFmtId="0" fontId="11" fillId="5" borderId="11" xfId="0" applyFont="1" applyFill="1" applyBorder="1" applyAlignment="1">
      <alignment vertical="top" wrapText="1"/>
    </xf>
    <xf numFmtId="0" fontId="0" fillId="5" borderId="11" xfId="0"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vertical="top" wrapText="1"/>
    </xf>
    <xf numFmtId="0" fontId="24" fillId="0" borderId="6" xfId="0" applyFont="1" applyBorder="1" applyAlignment="1">
      <alignment horizontal="center" vertical="center" wrapText="1"/>
    </xf>
    <xf numFmtId="0" fontId="25" fillId="0" borderId="6" xfId="0" applyFont="1" applyBorder="1" applyAlignment="1">
      <alignment horizontal="justify" vertical="center" wrapText="1"/>
    </xf>
    <xf numFmtId="0" fontId="26" fillId="5" borderId="6" xfId="0" applyFont="1" applyFill="1" applyBorder="1" applyAlignment="1">
      <alignment horizontal="justify" vertical="center" wrapText="1"/>
    </xf>
    <xf numFmtId="0" fontId="0" fillId="5" borderId="6" xfId="0" applyFill="1" applyBorder="1" applyAlignment="1">
      <alignment horizontal="justify" vertical="center" wrapText="1"/>
    </xf>
    <xf numFmtId="0" fontId="19" fillId="0" borderId="1" xfId="0" applyFont="1" applyFill="1" applyBorder="1" applyAlignment="1">
      <alignment horizontal="justify" vertical="top"/>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14" fillId="5" borderId="6" xfId="0" applyFont="1" applyFill="1" applyBorder="1" applyAlignment="1">
      <alignment horizontal="center" vertical="top" wrapText="1"/>
    </xf>
    <xf numFmtId="0" fontId="11" fillId="0" borderId="10" xfId="0" applyFont="1" applyBorder="1" applyAlignment="1">
      <alignment horizontal="left" vertical="center" wrapText="1"/>
    </xf>
    <xf numFmtId="9" fontId="11" fillId="5" borderId="10" xfId="0" applyNumberFormat="1" applyFont="1" applyFill="1" applyBorder="1" applyAlignment="1">
      <alignment horizontal="center" vertical="center" wrapText="1"/>
    </xf>
    <xf numFmtId="0" fontId="11" fillId="0" borderId="10" xfId="0" applyFont="1" applyBorder="1" applyAlignment="1">
      <alignment horizontal="justify" vertical="center" wrapText="1"/>
    </xf>
    <xf numFmtId="0" fontId="11" fillId="5" borderId="6" xfId="0" applyFont="1" applyFill="1" applyBorder="1" applyAlignment="1">
      <alignment horizontal="left" vertical="center" wrapText="1"/>
    </xf>
    <xf numFmtId="9" fontId="11" fillId="5" borderId="6" xfId="0" applyNumberFormat="1" applyFont="1" applyFill="1" applyBorder="1" applyAlignment="1">
      <alignment horizontal="center" vertical="center" wrapText="1"/>
    </xf>
    <xf numFmtId="0" fontId="11" fillId="5" borderId="6" xfId="0" applyFont="1" applyFill="1" applyBorder="1" applyAlignment="1">
      <alignment horizontal="justify" vertical="center" wrapText="1"/>
    </xf>
    <xf numFmtId="0" fontId="23" fillId="5" borderId="6" xfId="0" applyFont="1" applyFill="1" applyBorder="1" applyAlignment="1">
      <alignment horizontal="center" vertical="center" wrapText="1"/>
    </xf>
    <xf numFmtId="0" fontId="19" fillId="0" borderId="13" xfId="0" applyFont="1" applyFill="1" applyBorder="1" applyAlignment="1">
      <alignment vertical="center" wrapText="1"/>
    </xf>
    <xf numFmtId="0" fontId="0" fillId="5" borderId="13" xfId="0" applyFill="1" applyBorder="1" applyAlignment="1">
      <alignment vertical="top" wrapText="1"/>
    </xf>
    <xf numFmtId="9" fontId="0" fillId="5" borderId="54" xfId="0" applyNumberFormat="1" applyFill="1" applyBorder="1" applyAlignment="1">
      <alignment horizontal="center" vertical="center" wrapText="1"/>
    </xf>
    <xf numFmtId="0" fontId="0" fillId="0" borderId="12" xfId="0" applyFont="1" applyBorder="1" applyAlignment="1">
      <alignment horizontal="justify" vertical="center" wrapText="1"/>
    </xf>
    <xf numFmtId="0" fontId="0" fillId="5" borderId="12" xfId="0" applyFont="1" applyFill="1" applyBorder="1" applyAlignment="1">
      <alignment horizontal="justify" vertical="center" wrapText="1"/>
    </xf>
    <xf numFmtId="9" fontId="0" fillId="5" borderId="6" xfId="0" applyNumberFormat="1" applyFill="1" applyBorder="1" applyAlignment="1">
      <alignment horizontal="center" vertical="center" wrapText="1"/>
    </xf>
    <xf numFmtId="0" fontId="12" fillId="2" borderId="48" xfId="0" applyFont="1" applyFill="1" applyBorder="1" applyAlignment="1">
      <alignment horizontal="center" vertical="top" wrapText="1"/>
    </xf>
    <xf numFmtId="0" fontId="11" fillId="0" borderId="1" xfId="0" applyFont="1" applyBorder="1" applyAlignment="1">
      <alignment horizontal="justify" vertical="top" wrapText="1"/>
    </xf>
    <xf numFmtId="0" fontId="12" fillId="5" borderId="6" xfId="0" applyFont="1" applyFill="1" applyBorder="1" applyAlignment="1">
      <alignment horizontal="center" vertical="top" wrapText="1"/>
    </xf>
    <xf numFmtId="0" fontId="12" fillId="5" borderId="6" xfId="0" applyFont="1" applyFill="1" applyBorder="1" applyAlignment="1">
      <alignment horizontal="center" vertical="center" wrapText="1"/>
    </xf>
    <xf numFmtId="0" fontId="19" fillId="7" borderId="10" xfId="0" applyFont="1" applyFill="1" applyBorder="1" applyAlignment="1">
      <alignment horizontal="justify" vertical="center" wrapText="1"/>
    </xf>
    <xf numFmtId="0" fontId="19" fillId="5" borderId="6" xfId="0" applyFont="1" applyFill="1" applyBorder="1" applyAlignment="1">
      <alignment horizontal="left" vertical="center" wrapText="1"/>
    </xf>
    <xf numFmtId="0" fontId="19" fillId="5" borderId="6" xfId="0" applyFont="1" applyFill="1" applyBorder="1" applyAlignment="1">
      <alignment horizontal="justify" vertical="center" wrapText="1"/>
    </xf>
    <xf numFmtId="0" fontId="11" fillId="0" borderId="60" xfId="0" applyFont="1" applyBorder="1" applyAlignment="1">
      <alignment horizontal="justify" vertical="top" wrapText="1"/>
    </xf>
    <xf numFmtId="0" fontId="11" fillId="0" borderId="40" xfId="0" applyFont="1" applyFill="1" applyBorder="1" applyAlignment="1">
      <alignment horizontal="justify" vertical="center" wrapText="1"/>
    </xf>
    <xf numFmtId="0" fontId="14" fillId="2" borderId="29" xfId="0" applyFont="1" applyFill="1" applyBorder="1" applyAlignment="1">
      <alignment vertical="top" wrapText="1"/>
    </xf>
    <xf numFmtId="0" fontId="19" fillId="0" borderId="50" xfId="0" applyFont="1" applyFill="1" applyBorder="1" applyAlignment="1">
      <alignment horizontal="justify" vertical="center" wrapText="1"/>
    </xf>
    <xf numFmtId="0" fontId="11" fillId="3" borderId="10" xfId="0" applyFont="1" applyFill="1" applyBorder="1" applyAlignment="1">
      <alignment vertical="center" wrapText="1"/>
    </xf>
    <xf numFmtId="0" fontId="15" fillId="5" borderId="6" xfId="0" applyFont="1" applyFill="1" applyBorder="1" applyAlignment="1">
      <alignment horizontal="center"/>
    </xf>
    <xf numFmtId="0" fontId="13" fillId="0" borderId="18" xfId="0" applyFont="1" applyBorder="1" applyAlignment="1">
      <alignment horizontal="justify" vertical="top" wrapText="1"/>
    </xf>
    <xf numFmtId="0" fontId="13" fillId="0" borderId="2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3" borderId="35" xfId="0" applyFont="1" applyFill="1" applyBorder="1" applyAlignment="1">
      <alignment vertical="top" wrapText="1"/>
    </xf>
    <xf numFmtId="0" fontId="13" fillId="3" borderId="37" xfId="0" applyFont="1" applyFill="1" applyBorder="1" applyAlignment="1">
      <alignment vertical="top" wrapText="1"/>
    </xf>
    <xf numFmtId="0" fontId="13" fillId="8" borderId="37" xfId="0" applyFont="1" applyFill="1" applyBorder="1" applyAlignment="1">
      <alignment vertical="top" wrapText="1"/>
    </xf>
    <xf numFmtId="0" fontId="11" fillId="3" borderId="35" xfId="0" applyFont="1" applyFill="1" applyBorder="1" applyAlignment="1">
      <alignment horizontal="justify" vertical="justify"/>
    </xf>
    <xf numFmtId="0" fontId="13" fillId="3" borderId="9" xfId="0" applyFont="1" applyFill="1" applyBorder="1" applyAlignment="1">
      <alignment horizontal="center" vertical="top" wrapText="1"/>
    </xf>
    <xf numFmtId="0" fontId="19" fillId="0" borderId="2" xfId="0" applyFont="1" applyBorder="1" applyAlignment="1">
      <alignment vertical="center" wrapText="1"/>
    </xf>
    <xf numFmtId="0" fontId="13" fillId="5" borderId="18" xfId="0" applyFont="1" applyFill="1" applyBorder="1" applyAlignment="1">
      <alignment vertical="top" wrapText="1"/>
    </xf>
    <xf numFmtId="0" fontId="27" fillId="0" borderId="2" xfId="0" applyFont="1" applyFill="1" applyBorder="1" applyAlignment="1">
      <alignment horizontal="center" vertical="top" wrapText="1"/>
    </xf>
    <xf numFmtId="0" fontId="13" fillId="0" borderId="42" xfId="0" applyFont="1" applyFill="1" applyBorder="1" applyAlignment="1">
      <alignment horizontal="left" vertical="center" wrapText="1"/>
    </xf>
    <xf numFmtId="9" fontId="28" fillId="0" borderId="42" xfId="0" applyNumberFormat="1" applyFont="1" applyFill="1" applyBorder="1" applyAlignment="1">
      <alignment horizontal="center" vertical="center" wrapText="1"/>
    </xf>
    <xf numFmtId="9" fontId="13" fillId="0" borderId="42" xfId="0" applyNumberFormat="1" applyFont="1" applyFill="1" applyBorder="1" applyAlignment="1">
      <alignment horizontal="center" vertical="center" wrapText="1"/>
    </xf>
    <xf numFmtId="0" fontId="11" fillId="0" borderId="42" xfId="0" applyFont="1" applyBorder="1" applyAlignment="1">
      <alignment horizontal="center" vertical="center"/>
    </xf>
    <xf numFmtId="0" fontId="11" fillId="5" borderId="4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2" xfId="0" applyFont="1" applyBorder="1" applyAlignment="1">
      <alignment horizontal="justify" vertical="center" wrapText="1"/>
    </xf>
    <xf numFmtId="0" fontId="13" fillId="0" borderId="42" xfId="0" applyFont="1" applyBorder="1" applyAlignment="1">
      <alignment horizontal="justify" vertical="center" wrapText="1"/>
    </xf>
    <xf numFmtId="0" fontId="13" fillId="5" borderId="42"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19" fillId="5" borderId="59" xfId="0" applyFont="1" applyFill="1" applyBorder="1" applyAlignment="1">
      <alignment horizontal="center" vertical="top" wrapText="1"/>
    </xf>
    <xf numFmtId="0" fontId="19" fillId="5" borderId="1" xfId="0" applyFont="1" applyFill="1" applyBorder="1" applyAlignment="1">
      <alignment vertical="center" wrapText="1"/>
    </xf>
    <xf numFmtId="0" fontId="19" fillId="5" borderId="0" xfId="0" applyFont="1" applyFill="1" applyBorder="1" applyAlignment="1">
      <alignment vertical="center" wrapText="1"/>
    </xf>
    <xf numFmtId="0" fontId="13" fillId="0" borderId="10" xfId="0" applyFont="1" applyBorder="1" applyAlignment="1">
      <alignment vertical="center" wrapText="1"/>
    </xf>
    <xf numFmtId="9" fontId="11" fillId="3" borderId="10" xfId="0" applyNumberFormat="1" applyFont="1" applyFill="1" applyBorder="1" applyAlignment="1">
      <alignment horizontal="center" vertical="center" wrapText="1"/>
    </xf>
    <xf numFmtId="0" fontId="13" fillId="0" borderId="3" xfId="0" applyFont="1" applyBorder="1" applyAlignment="1">
      <alignment vertical="center" wrapText="1"/>
    </xf>
    <xf numFmtId="0" fontId="13" fillId="0" borderId="30" xfId="0" applyFont="1" applyBorder="1" applyAlignment="1">
      <alignment horizontal="center" vertical="center" wrapText="1"/>
    </xf>
    <xf numFmtId="9" fontId="11" fillId="3" borderId="3" xfId="0" applyNumberFormat="1" applyFont="1" applyFill="1" applyBorder="1" applyAlignment="1">
      <alignment horizontal="center" vertical="center" wrapText="1"/>
    </xf>
    <xf numFmtId="0" fontId="13" fillId="0" borderId="0" xfId="0" applyFont="1" applyAlignment="1">
      <alignment horizontal="center" vertical="center" wrapText="1"/>
    </xf>
    <xf numFmtId="9" fontId="11" fillId="3" borderId="18"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8" xfId="0" applyFont="1" applyBorder="1" applyAlignment="1">
      <alignment vertical="center" wrapText="1"/>
    </xf>
    <xf numFmtId="0" fontId="13" fillId="4" borderId="30"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3" xfId="0" applyFont="1" applyFill="1" applyBorder="1" applyAlignment="1">
      <alignment horizontal="center" vertical="center" wrapText="1"/>
    </xf>
    <xf numFmtId="4" fontId="11" fillId="0" borderId="22" xfId="0" applyNumberFormat="1" applyFont="1" applyBorder="1" applyAlignment="1">
      <alignment horizontal="right" vertical="center"/>
    </xf>
    <xf numFmtId="0" fontId="19" fillId="3" borderId="70" xfId="0" applyFont="1" applyFill="1" applyBorder="1" applyAlignment="1">
      <alignment vertical="top" wrapText="1"/>
    </xf>
    <xf numFmtId="4" fontId="19" fillId="3" borderId="41" xfId="0" applyNumberFormat="1" applyFont="1" applyFill="1" applyBorder="1" applyAlignment="1">
      <alignment horizontal="right" vertical="top" wrapText="1"/>
    </xf>
    <xf numFmtId="0" fontId="19" fillId="3" borderId="2" xfId="0" applyFont="1" applyFill="1" applyBorder="1" applyAlignment="1">
      <alignment horizontal="justify" vertical="top" wrapText="1"/>
    </xf>
    <xf numFmtId="4" fontId="11" fillId="5" borderId="22" xfId="0" applyNumberFormat="1" applyFont="1" applyFill="1" applyBorder="1" applyAlignment="1">
      <alignment horizontal="right" vertical="top" wrapText="1"/>
    </xf>
    <xf numFmtId="4" fontId="11" fillId="5" borderId="41" xfId="0" applyNumberFormat="1" applyFont="1" applyFill="1" applyBorder="1" applyAlignment="1">
      <alignment horizontal="right" vertical="top" wrapText="1"/>
    </xf>
    <xf numFmtId="2" fontId="11" fillId="5" borderId="41" xfId="0" applyNumberFormat="1" applyFont="1" applyFill="1" applyBorder="1" applyAlignment="1">
      <alignment vertical="top" wrapText="1"/>
    </xf>
    <xf numFmtId="0" fontId="0" fillId="5" borderId="13" xfId="0" applyFill="1" applyBorder="1"/>
    <xf numFmtId="0" fontId="0" fillId="5" borderId="41" xfId="0" applyFill="1" applyBorder="1" applyAlignment="1">
      <alignment vertical="top" wrapText="1"/>
    </xf>
    <xf numFmtId="43" fontId="8" fillId="5" borderId="41" xfId="2" applyNumberFormat="1" applyFont="1" applyFill="1" applyBorder="1" applyAlignment="1">
      <alignment vertical="top" wrapText="1"/>
    </xf>
    <xf numFmtId="9" fontId="0" fillId="5" borderId="41" xfId="0" applyNumberFormat="1" applyFill="1" applyBorder="1" applyAlignment="1">
      <alignment vertical="top" wrapText="1"/>
    </xf>
    <xf numFmtId="0" fontId="0" fillId="5" borderId="27" xfId="0" applyFill="1" applyBorder="1" applyAlignment="1">
      <alignment wrapText="1"/>
    </xf>
    <xf numFmtId="43" fontId="0" fillId="3" borderId="70" xfId="0" applyNumberFormat="1" applyFill="1" applyBorder="1" applyAlignment="1">
      <alignment vertical="top" wrapText="1"/>
    </xf>
    <xf numFmtId="43" fontId="0" fillId="3" borderId="41" xfId="0" applyNumberFormat="1" applyFill="1" applyBorder="1" applyAlignment="1">
      <alignment horizontal="center" vertical="center" wrapText="1"/>
    </xf>
    <xf numFmtId="43" fontId="0" fillId="3" borderId="41" xfId="0" applyNumberFormat="1" applyFill="1" applyBorder="1" applyAlignment="1">
      <alignment vertical="center" wrapText="1"/>
    </xf>
    <xf numFmtId="43" fontId="11" fillId="0" borderId="1" xfId="0" applyNumberFormat="1" applyFont="1" applyBorder="1" applyAlignment="1">
      <alignment horizontal="right" vertical="top" wrapText="1"/>
    </xf>
    <xf numFmtId="43" fontId="11" fillId="0" borderId="2" xfId="0" applyNumberFormat="1" applyFont="1" applyBorder="1" applyAlignment="1">
      <alignment horizontal="center" vertical="center" wrapText="1"/>
    </xf>
    <xf numFmtId="43" fontId="11" fillId="0" borderId="2" xfId="0" applyNumberFormat="1" applyFont="1" applyBorder="1" applyAlignment="1">
      <alignment vertical="center" wrapText="1"/>
    </xf>
    <xf numFmtId="43" fontId="0" fillId="0" borderId="41" xfId="0" applyNumberFormat="1" applyFill="1" applyBorder="1" applyAlignment="1">
      <alignment horizontal="center" vertical="center" wrapText="1"/>
    </xf>
    <xf numFmtId="43" fontId="0" fillId="0" borderId="3" xfId="0" applyNumberFormat="1" applyFill="1" applyBorder="1" applyAlignment="1">
      <alignment horizontal="right" vertical="top" wrapText="1"/>
    </xf>
    <xf numFmtId="43" fontId="0" fillId="0" borderId="22" xfId="0" applyNumberFormat="1" applyFill="1" applyBorder="1" applyAlignment="1">
      <alignment horizontal="center" vertical="center" wrapText="1"/>
    </xf>
    <xf numFmtId="43" fontId="0" fillId="0" borderId="3" xfId="0" applyNumberFormat="1" applyFill="1" applyBorder="1" applyAlignment="1">
      <alignment vertical="center" wrapText="1"/>
    </xf>
    <xf numFmtId="43" fontId="0" fillId="0" borderId="3" xfId="0" applyNumberFormat="1" applyFill="1" applyBorder="1" applyAlignment="1">
      <alignment horizontal="center" vertical="center" wrapText="1"/>
    </xf>
    <xf numFmtId="43" fontId="0" fillId="3" borderId="3" xfId="0" applyNumberFormat="1" applyFill="1" applyBorder="1" applyAlignment="1">
      <alignment vertical="top" wrapText="1"/>
    </xf>
    <xf numFmtId="43" fontId="0" fillId="3" borderId="22" xfId="0" applyNumberFormat="1" applyFill="1" applyBorder="1" applyAlignment="1">
      <alignment horizontal="center" vertical="center" wrapText="1"/>
    </xf>
    <xf numFmtId="43" fontId="0" fillId="3" borderId="3" xfId="0" applyNumberFormat="1" applyFill="1" applyBorder="1" applyAlignment="1">
      <alignment vertical="center" wrapText="1"/>
    </xf>
    <xf numFmtId="0" fontId="13" fillId="5" borderId="1" xfId="0" applyFont="1" applyFill="1" applyBorder="1" applyAlignment="1">
      <alignment horizontal="center" vertical="top"/>
    </xf>
    <xf numFmtId="165" fontId="11" fillId="5" borderId="2" xfId="2" applyNumberFormat="1" applyFont="1" applyFill="1" applyBorder="1" applyAlignment="1">
      <alignment vertical="top"/>
    </xf>
    <xf numFmtId="43" fontId="11" fillId="5" borderId="2" xfId="0" applyNumberFormat="1" applyFont="1" applyFill="1" applyBorder="1" applyAlignment="1">
      <alignment vertical="top"/>
    </xf>
    <xf numFmtId="165" fontId="11" fillId="5" borderId="2" xfId="2" applyNumberFormat="1" applyFont="1" applyFill="1" applyBorder="1" applyAlignment="1">
      <alignment vertical="top" wrapText="1"/>
    </xf>
    <xf numFmtId="43" fontId="11" fillId="5" borderId="2" xfId="2" applyFont="1" applyFill="1" applyBorder="1" applyAlignment="1">
      <alignment vertical="top" wrapText="1"/>
    </xf>
    <xf numFmtId="0" fontId="14" fillId="5" borderId="1" xfId="0" applyFont="1" applyFill="1" applyBorder="1" applyAlignment="1">
      <alignment horizontal="center" vertical="center"/>
    </xf>
    <xf numFmtId="0" fontId="13" fillId="0" borderId="62" xfId="0" applyFont="1" applyBorder="1" applyAlignment="1">
      <alignment vertical="center" wrapText="1"/>
    </xf>
    <xf numFmtId="0" fontId="19" fillId="3" borderId="1" xfId="0" applyFont="1" applyFill="1" applyBorder="1" applyAlignment="1">
      <alignment horizontal="center" vertical="top"/>
    </xf>
    <xf numFmtId="0" fontId="19" fillId="3" borderId="2" xfId="0" applyFont="1" applyFill="1" applyBorder="1" applyAlignment="1">
      <alignment horizontal="center" vertical="top"/>
    </xf>
    <xf numFmtId="43" fontId="19" fillId="3" borderId="2" xfId="0" applyNumberFormat="1" applyFont="1" applyFill="1" applyBorder="1" applyAlignment="1">
      <alignment horizontal="center" vertical="top"/>
    </xf>
    <xf numFmtId="0" fontId="19" fillId="3" borderId="2" xfId="0" applyFont="1" applyFill="1" applyBorder="1" applyAlignment="1">
      <alignment horizontal="center" vertical="top" wrapText="1"/>
    </xf>
    <xf numFmtId="43" fontId="19" fillId="3" borderId="2" xfId="2" applyFont="1" applyFill="1" applyBorder="1" applyAlignment="1">
      <alignment horizontal="center" vertical="top" wrapText="1"/>
    </xf>
    <xf numFmtId="0" fontId="19" fillId="0" borderId="1" xfId="0" applyFont="1" applyBorder="1" applyAlignment="1">
      <alignment horizontal="center" vertical="top"/>
    </xf>
    <xf numFmtId="0" fontId="19" fillId="0" borderId="2" xfId="0" applyFont="1" applyBorder="1" applyAlignment="1">
      <alignment horizontal="center" vertical="top"/>
    </xf>
    <xf numFmtId="43" fontId="19" fillId="0" borderId="2" xfId="0" applyNumberFormat="1" applyFont="1" applyBorder="1" applyAlignment="1">
      <alignment horizontal="center" vertical="top"/>
    </xf>
    <xf numFmtId="0" fontId="19" fillId="0" borderId="2" xfId="0" applyFont="1" applyBorder="1" applyAlignment="1">
      <alignment horizontal="center" vertical="top" wrapText="1"/>
    </xf>
    <xf numFmtId="43" fontId="19" fillId="0" borderId="2" xfId="2" applyFont="1" applyBorder="1" applyAlignment="1">
      <alignment horizontal="center" vertical="top" wrapText="1"/>
    </xf>
    <xf numFmtId="0" fontId="0" fillId="5" borderId="2" xfId="0" applyFill="1" applyBorder="1" applyAlignment="1">
      <alignment vertical="top"/>
    </xf>
    <xf numFmtId="0" fontId="0" fillId="5" borderId="2" xfId="0" applyFill="1" applyBorder="1" applyAlignment="1">
      <alignment vertical="top" wrapText="1"/>
    </xf>
    <xf numFmtId="0" fontId="0" fillId="3" borderId="2" xfId="0" applyFill="1" applyBorder="1" applyAlignment="1">
      <alignment horizontal="center" vertical="center"/>
    </xf>
    <xf numFmtId="43" fontId="0" fillId="3" borderId="2" xfId="0" applyNumberFormat="1" applyFill="1" applyBorder="1" applyAlignment="1">
      <alignment vertical="center"/>
    </xf>
    <xf numFmtId="0" fontId="0" fillId="3" borderId="2" xfId="0" applyFill="1" applyBorder="1" applyAlignment="1">
      <alignment horizontal="center" vertical="center" wrapText="1"/>
    </xf>
    <xf numFmtId="43" fontId="0" fillId="3" borderId="2" xfId="0" applyNumberFormat="1" applyFill="1" applyBorder="1" applyAlignment="1">
      <alignment vertical="center" wrapText="1"/>
    </xf>
    <xf numFmtId="0" fontId="0" fillId="0" borderId="2" xfId="0" applyBorder="1" applyAlignment="1">
      <alignment horizontal="center" vertical="center"/>
    </xf>
    <xf numFmtId="43" fontId="0" fillId="0" borderId="2" xfId="0" applyNumberFormat="1" applyBorder="1" applyAlignment="1">
      <alignment vertical="center"/>
    </xf>
    <xf numFmtId="0" fontId="0" fillId="0" borderId="2" xfId="0" applyBorder="1" applyAlignment="1">
      <alignment horizontal="center" vertical="center" wrapText="1"/>
    </xf>
    <xf numFmtId="43" fontId="0" fillId="0" borderId="2" xfId="0" applyNumberFormat="1" applyBorder="1" applyAlignment="1">
      <alignment vertical="center" wrapText="1"/>
    </xf>
    <xf numFmtId="4" fontId="23" fillId="0" borderId="2" xfId="0" applyNumberFormat="1" applyFont="1" applyFill="1" applyBorder="1" applyAlignment="1">
      <alignment horizontal="center" vertical="center" wrapText="1"/>
    </xf>
    <xf numFmtId="0" fontId="19" fillId="0" borderId="2" xfId="0" applyFont="1" applyFill="1" applyBorder="1" applyAlignment="1">
      <alignment horizontal="justify" vertical="top" wrapText="1"/>
    </xf>
    <xf numFmtId="0" fontId="19" fillId="0" borderId="41" xfId="0" applyFont="1" applyFill="1" applyBorder="1" applyAlignment="1">
      <alignment horizontal="center" vertical="top" wrapText="1"/>
    </xf>
    <xf numFmtId="0" fontId="11" fillId="0" borderId="70" xfId="0" applyFont="1" applyBorder="1" applyAlignment="1">
      <alignment horizontal="center" vertical="top" wrapText="1"/>
    </xf>
    <xf numFmtId="0" fontId="11" fillId="0" borderId="22" xfId="0" applyFont="1" applyBorder="1" applyAlignment="1">
      <alignment horizontal="center" vertical="top" wrapText="1"/>
    </xf>
    <xf numFmtId="0" fontId="0" fillId="0" borderId="3" xfId="0" applyBorder="1" applyAlignment="1">
      <alignment wrapText="1"/>
    </xf>
    <xf numFmtId="43" fontId="11" fillId="0" borderId="70" xfId="0" applyNumberFormat="1" applyFont="1" applyBorder="1" applyAlignment="1">
      <alignment horizontal="center" vertical="center" wrapText="1"/>
    </xf>
    <xf numFmtId="43" fontId="11" fillId="0" borderId="41" xfId="0" applyNumberFormat="1" applyFont="1" applyBorder="1" applyAlignment="1">
      <alignment horizontal="center" vertical="center" wrapText="1"/>
    </xf>
    <xf numFmtId="0" fontId="12" fillId="5" borderId="21" xfId="0" applyFont="1" applyFill="1" applyBorder="1" applyAlignment="1">
      <alignment horizontal="center" vertical="top" wrapText="1"/>
    </xf>
    <xf numFmtId="0" fontId="12" fillId="5" borderId="39" xfId="0" applyFont="1" applyFill="1" applyBorder="1" applyAlignment="1">
      <alignment horizontal="center" vertical="top" wrapText="1"/>
    </xf>
    <xf numFmtId="166" fontId="13" fillId="5" borderId="59" xfId="3" applyNumberFormat="1" applyFont="1" applyFill="1" applyBorder="1" applyAlignment="1">
      <alignment vertical="center" wrapText="1"/>
    </xf>
    <xf numFmtId="0" fontId="14" fillId="5" borderId="15" xfId="0" applyFont="1" applyFill="1" applyBorder="1" applyAlignment="1">
      <alignment horizontal="center" vertical="center" wrapText="1"/>
    </xf>
    <xf numFmtId="166" fontId="13" fillId="5" borderId="15" xfId="3" applyNumberFormat="1" applyFont="1" applyFill="1" applyBorder="1" applyAlignment="1">
      <alignment horizontal="center" vertical="center" wrapText="1"/>
    </xf>
    <xf numFmtId="0" fontId="13" fillId="5" borderId="15" xfId="0" applyFont="1" applyFill="1" applyBorder="1" applyAlignment="1">
      <alignment horizontal="justify" vertical="center" wrapText="1"/>
    </xf>
    <xf numFmtId="166" fontId="13" fillId="5" borderId="65" xfId="3" applyNumberFormat="1" applyFont="1" applyFill="1" applyBorder="1" applyAlignment="1">
      <alignment vertical="center" wrapText="1"/>
    </xf>
    <xf numFmtId="0" fontId="13" fillId="5" borderId="11" xfId="0" applyFont="1" applyFill="1" applyBorder="1" applyAlignment="1">
      <alignment horizontal="justify" vertical="center" wrapText="1"/>
    </xf>
    <xf numFmtId="166" fontId="13" fillId="5" borderId="22" xfId="3" applyNumberFormat="1" applyFont="1" applyFill="1" applyBorder="1" applyAlignment="1">
      <alignment vertical="center" wrapText="1"/>
    </xf>
    <xf numFmtId="166" fontId="13" fillId="5" borderId="30" xfId="3" applyNumberFormat="1" applyFont="1" applyFill="1" applyBorder="1" applyAlignment="1">
      <alignment horizontal="center" vertical="center" wrapText="1"/>
    </xf>
    <xf numFmtId="0" fontId="13" fillId="5" borderId="4" xfId="0" applyFont="1" applyFill="1" applyBorder="1" applyAlignment="1">
      <alignment horizontal="justify" vertical="center" wrapText="1"/>
    </xf>
    <xf numFmtId="166" fontId="13" fillId="5" borderId="3" xfId="3" applyNumberFormat="1" applyFont="1" applyFill="1" applyBorder="1" applyAlignment="1">
      <alignment horizontal="center" vertical="center" wrapText="1"/>
    </xf>
    <xf numFmtId="0" fontId="14" fillId="5" borderId="0" xfId="0" applyFont="1" applyFill="1" applyBorder="1" applyAlignment="1">
      <alignment horizontal="center" vertical="center" wrapText="1"/>
    </xf>
    <xf numFmtId="0" fontId="13" fillId="3" borderId="40"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3" borderId="4" xfId="0" applyFont="1" applyFill="1" applyBorder="1" applyAlignment="1">
      <alignment horizontal="center" vertical="top" wrapText="1"/>
    </xf>
    <xf numFmtId="166" fontId="13" fillId="5" borderId="9" xfId="3" applyNumberFormat="1" applyFont="1" applyFill="1" applyBorder="1" applyAlignment="1">
      <alignment horizontal="center" vertical="center" wrapText="1"/>
    </xf>
    <xf numFmtId="0" fontId="13" fillId="3" borderId="3" xfId="0" applyFont="1" applyFill="1" applyBorder="1" applyAlignment="1">
      <alignment horizontal="center" vertical="top" wrapText="1"/>
    </xf>
    <xf numFmtId="0" fontId="11" fillId="5" borderId="40" xfId="0" applyFont="1" applyFill="1" applyBorder="1" applyAlignment="1">
      <alignment horizontal="justify" vertical="top" wrapText="1"/>
    </xf>
    <xf numFmtId="0" fontId="12" fillId="3" borderId="4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 xfId="0" applyFont="1" applyBorder="1" applyAlignment="1">
      <alignment horizontal="center" vertical="center" wrapText="1"/>
    </xf>
    <xf numFmtId="0" fontId="19" fillId="3" borderId="61"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0" borderId="62" xfId="0" applyFont="1" applyBorder="1" applyAlignment="1">
      <alignment horizontal="justify" vertical="center" wrapText="1"/>
    </xf>
    <xf numFmtId="0" fontId="19" fillId="0" borderId="18" xfId="0" applyFont="1" applyBorder="1" applyAlignment="1">
      <alignment horizontal="justify" vertical="center" wrapText="1"/>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19" fillId="0" borderId="1" xfId="0" applyFont="1" applyBorder="1" applyAlignment="1">
      <alignment horizontal="left"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3" borderId="10" xfId="0" applyFont="1" applyFill="1" applyBorder="1" applyAlignment="1">
      <alignment horizontal="justify" vertical="center" wrapText="1"/>
    </xf>
    <xf numFmtId="0" fontId="13" fillId="3" borderId="18"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3" fillId="3" borderId="34" xfId="0" applyFont="1" applyFill="1" applyBorder="1" applyAlignment="1">
      <alignment horizontal="center" vertical="top" wrapText="1"/>
    </xf>
    <xf numFmtId="0" fontId="13" fillId="3" borderId="36" xfId="0" applyFont="1" applyFill="1" applyBorder="1" applyAlignment="1">
      <alignment horizontal="center" vertical="top" wrapText="1"/>
    </xf>
    <xf numFmtId="0" fontId="13" fillId="3" borderId="38" xfId="0" applyFont="1" applyFill="1" applyBorder="1" applyAlignment="1">
      <alignment horizontal="center" vertical="top" wrapText="1"/>
    </xf>
    <xf numFmtId="0" fontId="12" fillId="0" borderId="59" xfId="0" applyFont="1" applyBorder="1" applyAlignment="1">
      <alignment horizontal="left"/>
    </xf>
    <xf numFmtId="0" fontId="12" fillId="0" borderId="59" xfId="0" applyFont="1" applyBorder="1" applyAlignment="1">
      <alignment horizontal="left" vertical="center" wrapText="1"/>
    </xf>
    <xf numFmtId="0" fontId="12" fillId="0" borderId="0" xfId="0" applyFont="1" applyBorder="1" applyAlignment="1">
      <alignment horizontal="left" vertical="center" wrapText="1"/>
    </xf>
    <xf numFmtId="0" fontId="14" fillId="0" borderId="22" xfId="0" applyFont="1" applyBorder="1"/>
    <xf numFmtId="0" fontId="14" fillId="2" borderId="10" xfId="0" applyFont="1" applyFill="1" applyBorder="1" applyAlignment="1">
      <alignment horizontal="center" vertical="top" wrapText="1"/>
    </xf>
    <xf numFmtId="0" fontId="14" fillId="2" borderId="18" xfId="0" applyFont="1" applyFill="1" applyBorder="1" applyAlignment="1">
      <alignment horizontal="center" vertical="top" wrapText="1"/>
    </xf>
    <xf numFmtId="0" fontId="19" fillId="0" borderId="28" xfId="0" applyFont="1" applyBorder="1" applyAlignment="1">
      <alignment horizontal="center" vertical="center" wrapText="1"/>
    </xf>
    <xf numFmtId="0" fontId="19" fillId="0" borderId="0" xfId="0" applyFont="1" applyBorder="1" applyAlignment="1">
      <alignment horizontal="center" vertical="center" wrapText="1"/>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0" borderId="59" xfId="0" applyFont="1" applyBorder="1" applyAlignment="1">
      <alignment horizontal="left" wrapText="1"/>
    </xf>
    <xf numFmtId="0" fontId="12" fillId="0" borderId="0" xfId="0" applyFont="1" applyAlignment="1">
      <alignment horizontal="center" vertical="center" wrapText="1"/>
    </xf>
    <xf numFmtId="0" fontId="14" fillId="0" borderId="59" xfId="0" applyFont="1" applyBorder="1" applyAlignment="1">
      <alignment horizontal="left"/>
    </xf>
    <xf numFmtId="0" fontId="19" fillId="0" borderId="29" xfId="0" applyFont="1" applyBorder="1" applyAlignment="1">
      <alignment horizontal="left" vertical="center" wrapText="1"/>
    </xf>
    <xf numFmtId="0" fontId="19" fillId="0" borderId="13" xfId="0" applyFont="1" applyBorder="1" applyAlignment="1">
      <alignment horizontal="left" vertical="center" wrapText="1"/>
    </xf>
    <xf numFmtId="0" fontId="14" fillId="2" borderId="63"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3" fillId="0" borderId="10" xfId="0" applyFont="1" applyBorder="1" applyAlignment="1">
      <alignment horizontal="center" vertical="center" wrapText="1"/>
    </xf>
    <xf numFmtId="0" fontId="12" fillId="0" borderId="22" xfId="0" applyFont="1" applyBorder="1" applyAlignment="1">
      <alignment horizontal="left" vertical="center" wrapText="1"/>
    </xf>
    <xf numFmtId="0" fontId="11" fillId="3" borderId="18"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42" xfId="0" applyFont="1" applyFill="1" applyBorder="1" applyAlignment="1">
      <alignment horizontal="center" vertical="center" wrapText="1"/>
    </xf>
    <xf numFmtId="0" fontId="19" fillId="3" borderId="18"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Alignment="1">
      <alignment horizontal="center"/>
    </xf>
    <xf numFmtId="0" fontId="14" fillId="2" borderId="52"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4" fillId="2" borderId="69" xfId="0" applyFont="1" applyFill="1" applyBorder="1" applyAlignment="1">
      <alignment horizontal="center" vertical="center" wrapText="1"/>
    </xf>
    <xf numFmtId="0" fontId="14" fillId="0" borderId="0" xfId="0" applyFont="1" applyBorder="1" applyAlignment="1">
      <alignment horizontal="left"/>
    </xf>
    <xf numFmtId="165" fontId="13" fillId="0" borderId="10" xfId="2" applyNumberFormat="1" applyFont="1" applyBorder="1" applyAlignment="1">
      <alignment horizontal="center" vertical="center" wrapText="1"/>
    </xf>
    <xf numFmtId="165" fontId="13" fillId="0" borderId="18" xfId="2" applyNumberFormat="1" applyFont="1" applyBorder="1" applyAlignment="1">
      <alignment horizontal="center" vertical="center" wrapText="1"/>
    </xf>
    <xf numFmtId="165" fontId="13" fillId="0" borderId="1" xfId="2" applyNumberFormat="1" applyFont="1" applyBorder="1" applyAlignment="1">
      <alignment horizontal="center" vertical="center" wrapText="1"/>
    </xf>
    <xf numFmtId="0" fontId="11" fillId="0" borderId="0" xfId="0" applyFont="1"/>
    <xf numFmtId="0" fontId="11" fillId="0" borderId="61" xfId="0" applyFont="1" applyBorder="1" applyAlignment="1">
      <alignment wrapText="1"/>
    </xf>
    <xf numFmtId="0" fontId="11" fillId="0" borderId="0" xfId="0" applyFont="1" applyBorder="1" applyAlignment="1">
      <alignment wrapText="1"/>
    </xf>
    <xf numFmtId="0" fontId="13" fillId="5" borderId="62"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1" xfId="0" applyFont="1" applyFill="1" applyBorder="1" applyAlignment="1">
      <alignment horizontal="center" vertical="top" wrapText="1"/>
    </xf>
    <xf numFmtId="0" fontId="19" fillId="3" borderId="10" xfId="0" applyFont="1" applyFill="1" applyBorder="1" applyAlignment="1">
      <alignment horizontal="left" vertical="center" wrapText="1"/>
    </xf>
    <xf numFmtId="0" fontId="11" fillId="5" borderId="9" xfId="0" applyFont="1" applyFill="1" applyBorder="1" applyAlignment="1">
      <alignment vertical="top" wrapText="1"/>
    </xf>
    <xf numFmtId="0" fontId="11" fillId="5" borderId="30" xfId="0" applyFont="1" applyFill="1" applyBorder="1" applyAlignment="1">
      <alignment vertical="top" wrapText="1"/>
    </xf>
    <xf numFmtId="0" fontId="11" fillId="5" borderId="4" xfId="0" applyFont="1" applyFill="1" applyBorder="1" applyAlignment="1">
      <alignment vertical="top" wrapText="1"/>
    </xf>
    <xf numFmtId="0" fontId="14" fillId="2" borderId="9" xfId="0" applyFont="1" applyFill="1" applyBorder="1" applyAlignment="1">
      <alignment horizontal="center"/>
    </xf>
    <xf numFmtId="0" fontId="14" fillId="2" borderId="4" xfId="0" applyFont="1" applyFill="1" applyBorder="1" applyAlignment="1">
      <alignment horizontal="center"/>
    </xf>
    <xf numFmtId="0" fontId="14" fillId="2" borderId="10" xfId="0" applyFont="1" applyFill="1" applyBorder="1" applyAlignment="1">
      <alignment horizontal="center"/>
    </xf>
    <xf numFmtId="0" fontId="14" fillId="2" borderId="1" xfId="0" applyFont="1" applyFill="1" applyBorder="1" applyAlignment="1">
      <alignment horizontal="center"/>
    </xf>
    <xf numFmtId="0" fontId="14" fillId="2" borderId="10" xfId="0" applyFont="1" applyFill="1" applyBorder="1" applyAlignment="1">
      <alignment wrapText="1"/>
    </xf>
    <xf numFmtId="0" fontId="14" fillId="2" borderId="1" xfId="0" applyFont="1" applyFill="1" applyBorder="1" applyAlignment="1">
      <alignment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11" xfId="0" applyFont="1" applyBorder="1" applyAlignment="1">
      <alignment horizontal="left" vertical="top" wrapText="1"/>
    </xf>
    <xf numFmtId="0" fontId="11" fillId="0" borderId="31" xfId="0" applyFont="1" applyBorder="1" applyAlignment="1">
      <alignment horizontal="left" vertical="top" wrapText="1"/>
    </xf>
    <xf numFmtId="0" fontId="11" fillId="0" borderId="22" xfId="0" applyFont="1" applyBorder="1" applyAlignment="1">
      <alignment horizontal="left" vertical="top" wrapText="1"/>
    </xf>
    <xf numFmtId="0" fontId="11" fillId="0" borderId="2" xfId="0" applyFont="1" applyBorder="1" applyAlignment="1">
      <alignment horizontal="left" vertical="top" wrapText="1"/>
    </xf>
    <xf numFmtId="0" fontId="14" fillId="2" borderId="18" xfId="0" applyFont="1" applyFill="1" applyBorder="1" applyAlignment="1">
      <alignment horizontal="center"/>
    </xf>
    <xf numFmtId="0" fontId="14" fillId="2" borderId="50" xfId="0" applyFont="1" applyFill="1" applyBorder="1" applyAlignment="1">
      <alignment horizontal="center"/>
    </xf>
    <xf numFmtId="0" fontId="14" fillId="2" borderId="30" xfId="0" applyFont="1" applyFill="1" applyBorder="1" applyAlignment="1">
      <alignment horizontal="center"/>
    </xf>
    <xf numFmtId="0" fontId="14" fillId="2" borderId="56" xfId="0" applyFont="1" applyFill="1" applyBorder="1" applyAlignment="1">
      <alignment horizontal="center"/>
    </xf>
    <xf numFmtId="0" fontId="14" fillId="2" borderId="11" xfId="0" applyFont="1" applyFill="1" applyBorder="1" applyAlignment="1">
      <alignment horizontal="center" wrapText="1"/>
    </xf>
    <xf numFmtId="0" fontId="14" fillId="2" borderId="5" xfId="0" applyFont="1" applyFill="1" applyBorder="1" applyAlignment="1">
      <alignment horizontal="center" wrapText="1"/>
    </xf>
    <xf numFmtId="0" fontId="14" fillId="2" borderId="67" xfId="0" applyFont="1" applyFill="1" applyBorder="1" applyAlignment="1">
      <alignment horizontal="center" wrapText="1"/>
    </xf>
    <xf numFmtId="0" fontId="22" fillId="0" borderId="8" xfId="0" applyFont="1" applyBorder="1" applyAlignment="1">
      <alignment horizontal="center"/>
    </xf>
    <xf numFmtId="0" fontId="22" fillId="0" borderId="29" xfId="0" applyFont="1" applyBorder="1" applyAlignment="1">
      <alignment horizontal="center"/>
    </xf>
    <xf numFmtId="0" fontId="13" fillId="5" borderId="3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9" fillId="3" borderId="60"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24" xfId="0" applyFont="1" applyBorder="1" applyAlignment="1">
      <alignment horizontal="left" vertical="center" wrapText="1"/>
    </xf>
    <xf numFmtId="0" fontId="19" fillId="0" borderId="12" xfId="0" applyFont="1" applyBorder="1" applyAlignment="1">
      <alignment horizontal="left" vertical="center" wrapText="1"/>
    </xf>
    <xf numFmtId="0" fontId="19" fillId="0" borderId="15" xfId="0" applyFont="1" applyBorder="1" applyAlignment="1">
      <alignment horizontal="left" vertical="top" wrapText="1"/>
    </xf>
    <xf numFmtId="0" fontId="19" fillId="0" borderId="13" xfId="0" applyFont="1" applyBorder="1" applyAlignment="1">
      <alignment horizontal="left" vertical="top" wrapText="1"/>
    </xf>
    <xf numFmtId="0" fontId="19" fillId="0" borderId="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8" xfId="0" applyFont="1" applyBorder="1" applyAlignment="1">
      <alignment horizontal="center"/>
    </xf>
    <xf numFmtId="0" fontId="22" fillId="0" borderId="1" xfId="0" applyFont="1"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8" fillId="5" borderId="15"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1" fillId="5" borderId="42" xfId="0" applyFont="1" applyFill="1" applyBorder="1" applyAlignment="1">
      <alignment horizontal="center" vertical="center" wrapText="1"/>
    </xf>
    <xf numFmtId="12" fontId="11" fillId="3" borderId="43" xfId="0" applyNumberFormat="1" applyFont="1" applyFill="1" applyBorder="1" applyAlignment="1">
      <alignment horizontal="justify" vertical="top" wrapText="1"/>
    </xf>
  </cellXfs>
  <cellStyles count="5">
    <cellStyle name="Hipervínculo" xfId="1" builtinId="8"/>
    <cellStyle name="Millares" xfId="2" builtinId="3"/>
    <cellStyle name="Moneda" xfId="3" builtinId="4"/>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pnnzona7@gmail.com" TargetMode="External"/><Relationship Id="rId1" Type="http://schemas.openxmlformats.org/officeDocument/2006/relationships/hyperlink" Target="http://www.policiaecuador.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3"/>
  <sheetViews>
    <sheetView tabSelected="1" zoomScale="85" zoomScaleNormal="85" zoomScaleSheetLayoutView="70" workbookViewId="0">
      <selection activeCell="C13" sqref="C13"/>
    </sheetView>
  </sheetViews>
  <sheetFormatPr baseColWidth="10" defaultRowHeight="12.75" x14ac:dyDescent="0.2"/>
  <cols>
    <col min="1" max="1" width="63.42578125" style="73" customWidth="1"/>
    <col min="2" max="2" width="30.42578125" style="73" bestFit="1" customWidth="1"/>
    <col min="3" max="3" width="69" style="73" customWidth="1"/>
    <col min="4" max="4" width="24" style="73" customWidth="1"/>
    <col min="5" max="5" width="69.140625" style="73" customWidth="1"/>
    <col min="6" max="6" width="21.140625" style="73" bestFit="1" customWidth="1"/>
    <col min="7" max="8" width="11.42578125" style="73"/>
    <col min="9" max="9" width="37.85546875" style="73" bestFit="1" customWidth="1"/>
    <col min="10" max="10" width="32.7109375" style="73" bestFit="1" customWidth="1"/>
    <col min="11" max="16384" width="11.42578125" style="73"/>
  </cols>
  <sheetData>
    <row r="1" spans="1:6" x14ac:dyDescent="0.2">
      <c r="A1" s="525" t="s">
        <v>0</v>
      </c>
      <c r="B1" s="525"/>
      <c r="C1" s="525"/>
      <c r="D1" s="525"/>
      <c r="E1" s="525"/>
      <c r="F1" s="525"/>
    </row>
    <row r="2" spans="1:6" x14ac:dyDescent="0.2">
      <c r="A2" s="525" t="s">
        <v>1</v>
      </c>
      <c r="B2" s="525"/>
      <c r="C2" s="525"/>
      <c r="D2" s="525"/>
      <c r="E2" s="525"/>
      <c r="F2" s="525"/>
    </row>
    <row r="3" spans="1:6" x14ac:dyDescent="0.2">
      <c r="A3" s="525" t="s">
        <v>2</v>
      </c>
      <c r="B3" s="525"/>
      <c r="C3" s="525"/>
      <c r="D3" s="525"/>
      <c r="E3" s="525"/>
      <c r="F3" s="525"/>
    </row>
    <row r="4" spans="1:6" x14ac:dyDescent="0.2">
      <c r="A4" s="1"/>
    </row>
    <row r="5" spans="1:6" ht="13.5" thickBot="1" x14ac:dyDescent="0.25">
      <c r="A5" s="4" t="s">
        <v>3</v>
      </c>
    </row>
    <row r="6" spans="1:6" ht="27.75" customHeight="1" thickBot="1" x14ac:dyDescent="0.25">
      <c r="A6" s="12" t="s">
        <v>4</v>
      </c>
      <c r="B6" s="52" t="s">
        <v>708</v>
      </c>
    </row>
    <row r="7" spans="1:6" x14ac:dyDescent="0.2">
      <c r="A7" s="1"/>
    </row>
    <row r="8" spans="1:6" ht="13.5" thickBot="1" x14ac:dyDescent="0.25">
      <c r="A8" s="2" t="s">
        <v>6</v>
      </c>
    </row>
    <row r="9" spans="1:6" ht="13.5" thickBot="1" x14ac:dyDescent="0.25">
      <c r="A9" s="53" t="s">
        <v>7</v>
      </c>
      <c r="B9" s="13" t="s">
        <v>189</v>
      </c>
    </row>
    <row r="10" spans="1:6" ht="13.5" thickBot="1" x14ac:dyDescent="0.25">
      <c r="A10" s="54" t="s">
        <v>8</v>
      </c>
      <c r="B10" s="13" t="s">
        <v>189</v>
      </c>
    </row>
    <row r="11" spans="1:6" ht="13.5" thickBot="1" x14ac:dyDescent="0.25">
      <c r="A11" s="54" t="s">
        <v>9</v>
      </c>
      <c r="B11" s="13" t="s">
        <v>190</v>
      </c>
    </row>
    <row r="12" spans="1:6" ht="13.5" thickBot="1" x14ac:dyDescent="0.25">
      <c r="A12" s="54" t="s">
        <v>10</v>
      </c>
      <c r="B12" s="13" t="s">
        <v>191</v>
      </c>
    </row>
    <row r="13" spans="1:6" ht="15.75" thickBot="1" x14ac:dyDescent="0.25">
      <c r="A13" s="54" t="s">
        <v>11</v>
      </c>
      <c r="B13" s="111" t="s">
        <v>192</v>
      </c>
    </row>
    <row r="14" spans="1:6" ht="13.5" thickBot="1" x14ac:dyDescent="0.25">
      <c r="A14" s="54" t="s">
        <v>12</v>
      </c>
      <c r="B14" s="59" t="s">
        <v>146</v>
      </c>
    </row>
    <row r="15" spans="1:6" ht="13.5" thickBot="1" x14ac:dyDescent="0.25">
      <c r="A15" s="54" t="s">
        <v>13</v>
      </c>
      <c r="B15" s="13">
        <v>72550013</v>
      </c>
    </row>
    <row r="16" spans="1:6" ht="13.5" thickBot="1" x14ac:dyDescent="0.25">
      <c r="A16" s="54" t="s">
        <v>14</v>
      </c>
      <c r="B16" s="599">
        <v>1768061330001</v>
      </c>
    </row>
    <row r="17" spans="1:3" x14ac:dyDescent="0.2">
      <c r="A17" s="55"/>
    </row>
    <row r="18" spans="1:3" x14ac:dyDescent="0.2">
      <c r="A18" s="1"/>
    </row>
    <row r="19" spans="1:3" ht="13.5" thickBot="1" x14ac:dyDescent="0.25">
      <c r="A19" s="2" t="s">
        <v>15</v>
      </c>
    </row>
    <row r="20" spans="1:3" ht="26.25" thickBot="1" x14ac:dyDescent="0.25">
      <c r="A20" s="56" t="s">
        <v>16</v>
      </c>
      <c r="B20" s="13" t="s">
        <v>150</v>
      </c>
      <c r="C20" s="13" t="s">
        <v>193</v>
      </c>
    </row>
    <row r="21" spans="1:3" ht="26.25" thickBot="1" x14ac:dyDescent="0.25">
      <c r="A21" s="14" t="s">
        <v>17</v>
      </c>
      <c r="B21" s="13" t="s">
        <v>151</v>
      </c>
      <c r="C21" s="13" t="s">
        <v>194</v>
      </c>
    </row>
    <row r="22" spans="1:3" ht="26.25" thickBot="1" x14ac:dyDescent="0.25">
      <c r="A22" s="14" t="s">
        <v>18</v>
      </c>
      <c r="B22" s="13" t="s">
        <v>147</v>
      </c>
      <c r="C22" s="13" t="s">
        <v>195</v>
      </c>
    </row>
    <row r="23" spans="1:3" x14ac:dyDescent="0.2">
      <c r="A23" s="1"/>
    </row>
    <row r="24" spans="1:3" x14ac:dyDescent="0.2">
      <c r="A24" s="1"/>
    </row>
    <row r="25" spans="1:3" ht="13.5" thickBot="1" x14ac:dyDescent="0.25">
      <c r="A25" s="495" t="s">
        <v>19</v>
      </c>
      <c r="B25" s="495"/>
    </row>
    <row r="26" spans="1:3" ht="13.5" thickBot="1" x14ac:dyDescent="0.25">
      <c r="A26" s="56" t="s">
        <v>20</v>
      </c>
      <c r="B26" s="13" t="s">
        <v>148</v>
      </c>
    </row>
    <row r="27" spans="1:3" ht="13.5" thickBot="1" x14ac:dyDescent="0.25">
      <c r="A27" s="14" t="s">
        <v>21</v>
      </c>
      <c r="B27" s="13"/>
    </row>
    <row r="29" spans="1:3" ht="28.5" customHeight="1" thickBot="1" x14ac:dyDescent="0.25">
      <c r="A29" s="508" t="s">
        <v>22</v>
      </c>
      <c r="B29" s="508"/>
    </row>
    <row r="30" spans="1:3" ht="13.5" thickBot="1" x14ac:dyDescent="0.25">
      <c r="A30" s="15" t="s">
        <v>23</v>
      </c>
      <c r="B30" s="16" t="s">
        <v>24</v>
      </c>
    </row>
    <row r="31" spans="1:3" ht="13.5" thickBot="1" x14ac:dyDescent="0.25">
      <c r="A31" s="57" t="s">
        <v>25</v>
      </c>
      <c r="B31" s="40"/>
    </row>
    <row r="32" spans="1:3" ht="13.5" thickBot="1" x14ac:dyDescent="0.25">
      <c r="A32" s="58" t="s">
        <v>26</v>
      </c>
      <c r="B32" s="68">
        <v>1</v>
      </c>
    </row>
    <row r="33" spans="1:5" ht="13.5" thickBot="1" x14ac:dyDescent="0.25">
      <c r="A33" s="3" t="s">
        <v>27</v>
      </c>
      <c r="B33" s="68">
        <v>3</v>
      </c>
    </row>
    <row r="34" spans="1:5" ht="13.5" thickBot="1" x14ac:dyDescent="0.25">
      <c r="A34" s="3" t="s">
        <v>28</v>
      </c>
      <c r="B34" s="68">
        <v>19</v>
      </c>
    </row>
    <row r="35" spans="1:5" ht="13.5" thickBot="1" x14ac:dyDescent="0.25">
      <c r="A35" s="3" t="s">
        <v>29</v>
      </c>
      <c r="B35" s="68">
        <v>164</v>
      </c>
    </row>
    <row r="36" spans="1:5" x14ac:dyDescent="0.2">
      <c r="A36" s="4"/>
    </row>
    <row r="37" spans="1:5" x14ac:dyDescent="0.2">
      <c r="A37" s="4"/>
    </row>
    <row r="38" spans="1:5" ht="13.5" thickBot="1" x14ac:dyDescent="0.25">
      <c r="A38" s="4" t="s">
        <v>30</v>
      </c>
    </row>
    <row r="39" spans="1:5" ht="13.5" thickBot="1" x14ac:dyDescent="0.25">
      <c r="A39" s="15" t="s">
        <v>23</v>
      </c>
      <c r="B39" s="16" t="s">
        <v>24</v>
      </c>
      <c r="C39" s="67" t="s">
        <v>31</v>
      </c>
      <c r="D39" s="67" t="s">
        <v>32</v>
      </c>
      <c r="E39" s="67" t="s">
        <v>33</v>
      </c>
    </row>
    <row r="40" spans="1:5" ht="12.75" customHeight="1" thickBot="1" x14ac:dyDescent="0.25">
      <c r="A40" s="89" t="s">
        <v>25</v>
      </c>
      <c r="B40" s="91"/>
      <c r="C40" s="533">
        <v>1208461</v>
      </c>
      <c r="D40" s="515" t="s">
        <v>178</v>
      </c>
      <c r="E40" s="515" t="s">
        <v>179</v>
      </c>
    </row>
    <row r="41" spans="1:5" ht="15" customHeight="1" thickBot="1" x14ac:dyDescent="0.25">
      <c r="A41" s="89" t="s">
        <v>26</v>
      </c>
      <c r="B41" s="91">
        <v>1</v>
      </c>
      <c r="C41" s="534"/>
      <c r="D41" s="476"/>
      <c r="E41" s="476"/>
    </row>
    <row r="42" spans="1:5" ht="15" customHeight="1" thickBot="1" x14ac:dyDescent="0.25">
      <c r="A42" s="89" t="s">
        <v>27</v>
      </c>
      <c r="B42" s="91">
        <v>3</v>
      </c>
      <c r="C42" s="534"/>
      <c r="D42" s="476"/>
      <c r="E42" s="476"/>
    </row>
    <row r="43" spans="1:5" ht="15" customHeight="1" thickBot="1" x14ac:dyDescent="0.25">
      <c r="A43" s="89" t="s">
        <v>34</v>
      </c>
      <c r="B43" s="91">
        <v>19</v>
      </c>
      <c r="C43" s="534"/>
      <c r="D43" s="476"/>
      <c r="E43" s="476"/>
    </row>
    <row r="44" spans="1:5" ht="15" customHeight="1" thickBot="1" x14ac:dyDescent="0.25">
      <c r="A44" s="90" t="s">
        <v>35</v>
      </c>
      <c r="B44" s="92">
        <v>164</v>
      </c>
      <c r="C44" s="535"/>
      <c r="D44" s="477"/>
      <c r="E44" s="477"/>
    </row>
    <row r="45" spans="1:5" x14ac:dyDescent="0.2">
      <c r="A45" s="4"/>
    </row>
    <row r="46" spans="1:5" x14ac:dyDescent="0.2">
      <c r="A46" s="4"/>
    </row>
    <row r="47" spans="1:5" ht="13.5" thickBot="1" x14ac:dyDescent="0.25">
      <c r="A47" s="532" t="s">
        <v>36</v>
      </c>
      <c r="B47" s="532"/>
      <c r="C47" s="532"/>
      <c r="D47" s="532"/>
    </row>
    <row r="48" spans="1:5" ht="63" customHeight="1" thickBot="1" x14ac:dyDescent="0.25">
      <c r="A48" s="513" t="s">
        <v>37</v>
      </c>
      <c r="B48" s="526" t="s">
        <v>41</v>
      </c>
      <c r="C48" s="528" t="s">
        <v>134</v>
      </c>
      <c r="D48" s="529"/>
      <c r="E48" s="530" t="s">
        <v>159</v>
      </c>
    </row>
    <row r="49" spans="1:5" ht="58.5" customHeight="1" x14ac:dyDescent="0.2">
      <c r="A49" s="514"/>
      <c r="B49" s="527"/>
      <c r="C49" s="295" t="s">
        <v>135</v>
      </c>
      <c r="D49" s="295" t="s">
        <v>136</v>
      </c>
      <c r="E49" s="531"/>
    </row>
    <row r="50" spans="1:5" s="108" customFormat="1" ht="58.5" customHeight="1" x14ac:dyDescent="0.2">
      <c r="A50" s="300" t="s">
        <v>511</v>
      </c>
      <c r="B50" s="299"/>
      <c r="C50" s="299"/>
      <c r="D50" s="299"/>
      <c r="E50" s="299"/>
    </row>
    <row r="51" spans="1:5" ht="42" customHeight="1" x14ac:dyDescent="0.2">
      <c r="A51" s="511" t="s">
        <v>407</v>
      </c>
      <c r="B51" s="512" t="s">
        <v>306</v>
      </c>
      <c r="C51" s="296" t="s">
        <v>307</v>
      </c>
      <c r="D51" s="297">
        <v>18.366</v>
      </c>
      <c r="E51" s="298" t="s">
        <v>308</v>
      </c>
    </row>
    <row r="52" spans="1:5" s="105" customFormat="1" ht="42" customHeight="1" x14ac:dyDescent="0.2">
      <c r="A52" s="511"/>
      <c r="B52" s="512"/>
      <c r="C52" s="134" t="s">
        <v>309</v>
      </c>
      <c r="D52" s="135" t="s">
        <v>310</v>
      </c>
      <c r="E52" s="136" t="s">
        <v>311</v>
      </c>
    </row>
    <row r="53" spans="1:5" s="105" customFormat="1" ht="42" customHeight="1" x14ac:dyDescent="0.2">
      <c r="A53" s="511"/>
      <c r="B53" s="512"/>
      <c r="C53" s="134" t="s">
        <v>312</v>
      </c>
      <c r="D53" s="135">
        <v>63.75</v>
      </c>
      <c r="E53" s="136" t="s">
        <v>313</v>
      </c>
    </row>
    <row r="54" spans="1:5" s="105" customFormat="1" ht="42" customHeight="1" x14ac:dyDescent="0.2">
      <c r="A54" s="511"/>
      <c r="B54" s="512"/>
      <c r="C54" s="134" t="s">
        <v>314</v>
      </c>
      <c r="D54" s="135">
        <v>7.69</v>
      </c>
      <c r="E54" s="136" t="s">
        <v>315</v>
      </c>
    </row>
    <row r="55" spans="1:5" s="105" customFormat="1" ht="42" customHeight="1" x14ac:dyDescent="0.2">
      <c r="A55" s="511"/>
      <c r="B55" s="512"/>
      <c r="C55" s="134" t="s">
        <v>155</v>
      </c>
      <c r="D55" s="137">
        <v>0.62139999999999995</v>
      </c>
      <c r="E55" s="136" t="s">
        <v>316</v>
      </c>
    </row>
    <row r="56" spans="1:5" s="105" customFormat="1" ht="42" customHeight="1" x14ac:dyDescent="0.2">
      <c r="A56" s="511"/>
      <c r="B56" s="512"/>
      <c r="C56" s="134" t="s">
        <v>156</v>
      </c>
      <c r="D56" s="135" t="s">
        <v>317</v>
      </c>
      <c r="E56" s="136" t="s">
        <v>318</v>
      </c>
    </row>
    <row r="57" spans="1:5" s="105" customFormat="1" ht="42" customHeight="1" x14ac:dyDescent="0.2">
      <c r="A57" s="511"/>
      <c r="B57" s="512"/>
      <c r="C57" s="134" t="s">
        <v>319</v>
      </c>
      <c r="D57" s="135">
        <v>12.42</v>
      </c>
      <c r="E57" s="136" t="s">
        <v>320</v>
      </c>
    </row>
    <row r="58" spans="1:5" s="105" customFormat="1" ht="42" customHeight="1" x14ac:dyDescent="0.2">
      <c r="A58" s="511"/>
      <c r="B58" s="573" t="s">
        <v>321</v>
      </c>
      <c r="C58" s="134" t="s">
        <v>322</v>
      </c>
      <c r="D58" s="137">
        <v>0.8851</v>
      </c>
      <c r="E58" s="136" t="s">
        <v>323</v>
      </c>
    </row>
    <row r="59" spans="1:5" s="105" customFormat="1" ht="42" customHeight="1" x14ac:dyDescent="0.2">
      <c r="A59" s="511"/>
      <c r="B59" s="512"/>
      <c r="C59" s="134" t="s">
        <v>324</v>
      </c>
      <c r="D59" s="137">
        <v>0.3644</v>
      </c>
      <c r="E59" s="136" t="s">
        <v>325</v>
      </c>
    </row>
    <row r="60" spans="1:5" s="105" customFormat="1" ht="42" customHeight="1" x14ac:dyDescent="0.2">
      <c r="A60" s="511"/>
      <c r="B60" s="512"/>
      <c r="C60" s="138" t="s">
        <v>138</v>
      </c>
      <c r="D60" s="139">
        <v>1</v>
      </c>
      <c r="E60" s="140" t="s">
        <v>326</v>
      </c>
    </row>
    <row r="61" spans="1:5" s="105" customFormat="1" ht="42" customHeight="1" x14ac:dyDescent="0.2">
      <c r="A61" s="511"/>
      <c r="B61" s="512"/>
      <c r="C61" s="138" t="s">
        <v>327</v>
      </c>
      <c r="D61" s="139" t="s">
        <v>328</v>
      </c>
      <c r="E61" s="140" t="s">
        <v>329</v>
      </c>
    </row>
    <row r="62" spans="1:5" s="105" customFormat="1" ht="42" customHeight="1" x14ac:dyDescent="0.2">
      <c r="A62" s="511"/>
      <c r="B62" s="512"/>
      <c r="C62" s="138" t="s">
        <v>330</v>
      </c>
      <c r="D62" s="141">
        <v>15</v>
      </c>
      <c r="E62" s="142" t="s">
        <v>331</v>
      </c>
    </row>
    <row r="63" spans="1:5" s="105" customFormat="1" ht="42" customHeight="1" x14ac:dyDescent="0.2">
      <c r="A63" s="511"/>
      <c r="B63" s="512"/>
      <c r="C63" s="134" t="s">
        <v>332</v>
      </c>
      <c r="D63" s="137">
        <v>0.36840000000000001</v>
      </c>
      <c r="E63" s="136" t="s">
        <v>333</v>
      </c>
    </row>
    <row r="64" spans="1:5" s="105" customFormat="1" ht="42" customHeight="1" x14ac:dyDescent="0.2">
      <c r="A64" s="511"/>
      <c r="B64" s="512"/>
      <c r="C64" s="134" t="s">
        <v>334</v>
      </c>
      <c r="D64" s="137">
        <v>0.93210000000000004</v>
      </c>
      <c r="E64" s="136" t="s">
        <v>335</v>
      </c>
    </row>
    <row r="65" spans="1:5" s="105" customFormat="1" ht="42" customHeight="1" x14ac:dyDescent="0.2">
      <c r="A65" s="511"/>
      <c r="B65" s="512"/>
      <c r="C65" s="134" t="s">
        <v>336</v>
      </c>
      <c r="D65" s="137">
        <v>0.125</v>
      </c>
      <c r="E65" s="136" t="s">
        <v>337</v>
      </c>
    </row>
    <row r="66" spans="1:5" s="105" customFormat="1" ht="42" customHeight="1" x14ac:dyDescent="0.2">
      <c r="A66" s="511"/>
      <c r="B66" s="512"/>
      <c r="C66" s="134" t="s">
        <v>338</v>
      </c>
      <c r="D66" s="137">
        <v>1.72E-2</v>
      </c>
      <c r="E66" s="136" t="s">
        <v>339</v>
      </c>
    </row>
    <row r="67" spans="1:5" s="105" customFormat="1" ht="42" customHeight="1" x14ac:dyDescent="0.2">
      <c r="A67" s="511"/>
      <c r="B67" s="512"/>
      <c r="C67" s="134" t="s">
        <v>340</v>
      </c>
      <c r="D67" s="143">
        <v>1</v>
      </c>
      <c r="E67" s="136" t="s">
        <v>341</v>
      </c>
    </row>
    <row r="68" spans="1:5" s="105" customFormat="1" ht="42" customHeight="1" x14ac:dyDescent="0.2">
      <c r="A68" s="511"/>
      <c r="B68" s="512"/>
      <c r="C68" s="134" t="s">
        <v>342</v>
      </c>
      <c r="D68" s="143">
        <v>1</v>
      </c>
      <c r="E68" s="136" t="s">
        <v>343</v>
      </c>
    </row>
    <row r="69" spans="1:5" s="105" customFormat="1" ht="42" customHeight="1" x14ac:dyDescent="0.2">
      <c r="A69" s="511"/>
      <c r="B69" s="512"/>
      <c r="C69" s="134" t="s">
        <v>157</v>
      </c>
      <c r="D69" s="144" t="s">
        <v>344</v>
      </c>
      <c r="E69" s="136" t="s">
        <v>345</v>
      </c>
    </row>
    <row r="70" spans="1:5" s="105" customFormat="1" ht="42" customHeight="1" x14ac:dyDescent="0.2">
      <c r="A70" s="511"/>
      <c r="B70" s="512"/>
      <c r="C70" s="145" t="s">
        <v>346</v>
      </c>
      <c r="D70" s="146" t="s">
        <v>347</v>
      </c>
      <c r="E70" s="147" t="s">
        <v>348</v>
      </c>
    </row>
    <row r="71" spans="1:5" s="105" customFormat="1" ht="42" customHeight="1" x14ac:dyDescent="0.2">
      <c r="A71" s="511"/>
      <c r="B71" s="512"/>
      <c r="C71" s="145" t="s">
        <v>349</v>
      </c>
      <c r="D71" s="146" t="s">
        <v>350</v>
      </c>
      <c r="E71" s="147" t="s">
        <v>351</v>
      </c>
    </row>
    <row r="72" spans="1:5" s="105" customFormat="1" ht="42" customHeight="1" x14ac:dyDescent="0.2">
      <c r="A72" s="511"/>
      <c r="B72" s="512"/>
      <c r="C72" s="148" t="s">
        <v>352</v>
      </c>
      <c r="D72" s="146" t="s">
        <v>353</v>
      </c>
      <c r="E72" s="147" t="s">
        <v>354</v>
      </c>
    </row>
    <row r="73" spans="1:5" s="105" customFormat="1" ht="42" customHeight="1" x14ac:dyDescent="0.2">
      <c r="A73" s="511"/>
      <c r="B73" s="512"/>
      <c r="C73" s="149" t="s">
        <v>355</v>
      </c>
      <c r="D73" s="150">
        <v>1.3419000000000001</v>
      </c>
      <c r="E73" s="60" t="s">
        <v>356</v>
      </c>
    </row>
    <row r="74" spans="1:5" s="105" customFormat="1" ht="42" customHeight="1" x14ac:dyDescent="0.2">
      <c r="A74" s="511"/>
      <c r="B74" s="512"/>
      <c r="C74" s="151" t="s">
        <v>357</v>
      </c>
      <c r="D74" s="152">
        <v>1</v>
      </c>
      <c r="E74" s="153" t="s">
        <v>356</v>
      </c>
    </row>
    <row r="75" spans="1:5" s="105" customFormat="1" ht="42" customHeight="1" x14ac:dyDescent="0.25">
      <c r="A75" s="511"/>
      <c r="B75" s="574"/>
      <c r="C75" s="154" t="s">
        <v>358</v>
      </c>
      <c r="D75" s="130">
        <v>1</v>
      </c>
      <c r="E75" s="155" t="s">
        <v>359</v>
      </c>
    </row>
    <row r="76" spans="1:5" s="105" customFormat="1" ht="42" customHeight="1" x14ac:dyDescent="0.25">
      <c r="A76" s="511"/>
      <c r="B76" s="574"/>
      <c r="C76" s="154" t="s">
        <v>360</v>
      </c>
      <c r="D76" s="156">
        <v>1</v>
      </c>
      <c r="E76" s="155" t="s">
        <v>361</v>
      </c>
    </row>
    <row r="77" spans="1:5" s="105" customFormat="1" ht="42" customHeight="1" x14ac:dyDescent="0.25">
      <c r="A77" s="511"/>
      <c r="B77" s="574"/>
      <c r="C77" s="154" t="s">
        <v>362</v>
      </c>
      <c r="D77" s="156">
        <v>1.25</v>
      </c>
      <c r="E77" s="155" t="s">
        <v>363</v>
      </c>
    </row>
    <row r="78" spans="1:5" s="105" customFormat="1" ht="42" customHeight="1" x14ac:dyDescent="0.25">
      <c r="A78" s="511"/>
      <c r="B78" s="574"/>
      <c r="C78" s="154" t="s">
        <v>364</v>
      </c>
      <c r="D78" s="157">
        <v>0.94120000000000004</v>
      </c>
      <c r="E78" s="155" t="s">
        <v>365</v>
      </c>
    </row>
    <row r="79" spans="1:5" s="105" customFormat="1" ht="42" customHeight="1" x14ac:dyDescent="0.25">
      <c r="A79" s="511"/>
      <c r="B79" s="574"/>
      <c r="C79" s="154" t="s">
        <v>366</v>
      </c>
      <c r="D79" s="158">
        <v>1</v>
      </c>
      <c r="E79" s="155" t="s">
        <v>367</v>
      </c>
    </row>
    <row r="80" spans="1:5" s="105" customFormat="1" ht="42" customHeight="1" x14ac:dyDescent="0.25">
      <c r="A80" s="511"/>
      <c r="B80" s="574"/>
      <c r="C80" s="154" t="s">
        <v>368</v>
      </c>
      <c r="D80" s="130">
        <v>1</v>
      </c>
      <c r="E80" s="155" t="s">
        <v>369</v>
      </c>
    </row>
    <row r="81" spans="1:5" s="105" customFormat="1" ht="42" customHeight="1" x14ac:dyDescent="0.25">
      <c r="A81" s="511"/>
      <c r="B81" s="574"/>
      <c r="C81" s="154" t="s">
        <v>370</v>
      </c>
      <c r="D81" s="130">
        <v>0.54</v>
      </c>
      <c r="E81" s="155" t="s">
        <v>371</v>
      </c>
    </row>
    <row r="82" spans="1:5" s="105" customFormat="1" ht="42" customHeight="1" x14ac:dyDescent="0.25">
      <c r="A82" s="511"/>
      <c r="B82" s="574"/>
      <c r="C82" s="154" t="s">
        <v>372</v>
      </c>
      <c r="D82" s="130">
        <v>1.01</v>
      </c>
      <c r="E82" s="155" t="s">
        <v>373</v>
      </c>
    </row>
    <row r="83" spans="1:5" s="105" customFormat="1" ht="42" customHeight="1" x14ac:dyDescent="0.2">
      <c r="A83" s="511"/>
      <c r="B83" s="573" t="s">
        <v>374</v>
      </c>
      <c r="C83" s="159" t="s">
        <v>375</v>
      </c>
      <c r="D83" s="160">
        <v>9147</v>
      </c>
      <c r="E83" s="161" t="s">
        <v>376</v>
      </c>
    </row>
    <row r="84" spans="1:5" s="105" customFormat="1" ht="42" customHeight="1" x14ac:dyDescent="0.2">
      <c r="A84" s="511"/>
      <c r="B84" s="512"/>
      <c r="C84" s="134" t="s">
        <v>377</v>
      </c>
      <c r="D84" s="162">
        <v>3824</v>
      </c>
      <c r="E84" s="136" t="s">
        <v>378</v>
      </c>
    </row>
    <row r="85" spans="1:5" s="105" customFormat="1" ht="42" customHeight="1" x14ac:dyDescent="0.2">
      <c r="A85" s="511"/>
      <c r="B85" s="512"/>
      <c r="C85" s="134" t="s">
        <v>379</v>
      </c>
      <c r="D85" s="162">
        <v>210</v>
      </c>
      <c r="E85" s="136" t="s">
        <v>380</v>
      </c>
    </row>
    <row r="86" spans="1:5" s="105" customFormat="1" ht="42" customHeight="1" x14ac:dyDescent="0.2">
      <c r="A86" s="511"/>
      <c r="B86" s="512"/>
      <c r="C86" s="134" t="s">
        <v>381</v>
      </c>
      <c r="D86" s="162">
        <v>82</v>
      </c>
      <c r="E86" s="136" t="s">
        <v>382</v>
      </c>
    </row>
    <row r="87" spans="1:5" s="105" customFormat="1" ht="42" customHeight="1" x14ac:dyDescent="0.2">
      <c r="A87" s="511"/>
      <c r="B87" s="512"/>
      <c r="C87" s="134" t="s">
        <v>383</v>
      </c>
      <c r="D87" s="162">
        <v>84</v>
      </c>
      <c r="E87" s="136" t="s">
        <v>384</v>
      </c>
    </row>
    <row r="88" spans="1:5" s="105" customFormat="1" ht="42" customHeight="1" x14ac:dyDescent="0.2">
      <c r="A88" s="511"/>
      <c r="B88" s="512"/>
      <c r="C88" s="163" t="s">
        <v>385</v>
      </c>
      <c r="D88" s="164">
        <v>610</v>
      </c>
      <c r="E88" s="136" t="s">
        <v>386</v>
      </c>
    </row>
    <row r="89" spans="1:5" s="105" customFormat="1" ht="42" customHeight="1" x14ac:dyDescent="0.2">
      <c r="A89" s="511"/>
      <c r="B89" s="512"/>
      <c r="C89" s="165" t="s">
        <v>387</v>
      </c>
      <c r="D89" s="166">
        <v>1</v>
      </c>
      <c r="E89" s="60" t="s">
        <v>356</v>
      </c>
    </row>
    <row r="90" spans="1:5" s="105" customFormat="1" ht="42" customHeight="1" x14ac:dyDescent="0.2">
      <c r="A90" s="511"/>
      <c r="B90" s="512"/>
      <c r="C90" s="165" t="s">
        <v>388</v>
      </c>
      <c r="D90" s="166">
        <v>1</v>
      </c>
      <c r="E90" s="60" t="s">
        <v>356</v>
      </c>
    </row>
    <row r="91" spans="1:5" s="105" customFormat="1" ht="42" customHeight="1" x14ac:dyDescent="0.2">
      <c r="A91" s="511"/>
      <c r="B91" s="512"/>
      <c r="C91" s="165" t="s">
        <v>389</v>
      </c>
      <c r="D91" s="166">
        <v>1</v>
      </c>
      <c r="E91" s="60" t="s">
        <v>356</v>
      </c>
    </row>
    <row r="92" spans="1:5" s="105" customFormat="1" ht="42" customHeight="1" x14ac:dyDescent="0.2">
      <c r="A92" s="511"/>
      <c r="B92" s="575"/>
      <c r="C92" s="134" t="s">
        <v>390</v>
      </c>
      <c r="D92" s="164">
        <v>19</v>
      </c>
      <c r="E92" s="136" t="s">
        <v>391</v>
      </c>
    </row>
    <row r="93" spans="1:5" s="105" customFormat="1" ht="42" customHeight="1" x14ac:dyDescent="0.2">
      <c r="A93" s="511"/>
      <c r="B93" s="573" t="s">
        <v>392</v>
      </c>
      <c r="C93" s="134" t="s">
        <v>393</v>
      </c>
      <c r="D93" s="137">
        <v>1.1111</v>
      </c>
      <c r="E93" s="136" t="s">
        <v>394</v>
      </c>
    </row>
    <row r="94" spans="1:5" s="105" customFormat="1" ht="42" customHeight="1" x14ac:dyDescent="0.2">
      <c r="A94" s="511"/>
      <c r="B94" s="512"/>
      <c r="C94" s="134" t="s">
        <v>395</v>
      </c>
      <c r="D94" s="137">
        <v>1.1111</v>
      </c>
      <c r="E94" s="136" t="s">
        <v>396</v>
      </c>
    </row>
    <row r="95" spans="1:5" s="105" customFormat="1" ht="42" customHeight="1" x14ac:dyDescent="0.2">
      <c r="A95" s="511"/>
      <c r="B95" s="512"/>
      <c r="C95" s="134" t="s">
        <v>158</v>
      </c>
      <c r="D95" s="137">
        <v>1.1111</v>
      </c>
      <c r="E95" s="136" t="s">
        <v>397</v>
      </c>
    </row>
    <row r="96" spans="1:5" s="105" customFormat="1" ht="42" customHeight="1" x14ac:dyDescent="0.2">
      <c r="A96" s="511"/>
      <c r="B96" s="512"/>
      <c r="C96" s="134" t="s">
        <v>398</v>
      </c>
      <c r="D96" s="137">
        <v>1.1111</v>
      </c>
      <c r="E96" s="136" t="s">
        <v>399</v>
      </c>
    </row>
    <row r="97" spans="1:5" s="105" customFormat="1" ht="42" customHeight="1" x14ac:dyDescent="0.2">
      <c r="A97" s="511"/>
      <c r="B97" s="576" t="s">
        <v>400</v>
      </c>
      <c r="C97" s="138" t="s">
        <v>401</v>
      </c>
      <c r="D97" s="167">
        <v>93.81</v>
      </c>
      <c r="E97" s="140" t="s">
        <v>402</v>
      </c>
    </row>
    <row r="98" spans="1:5" s="105" customFormat="1" ht="42" customHeight="1" x14ac:dyDescent="0.2">
      <c r="A98" s="511"/>
      <c r="B98" s="577"/>
      <c r="C98" s="138" t="s">
        <v>403</v>
      </c>
      <c r="D98" s="168">
        <v>13</v>
      </c>
      <c r="E98" s="140" t="s">
        <v>404</v>
      </c>
    </row>
    <row r="99" spans="1:5" s="105" customFormat="1" ht="42" customHeight="1" x14ac:dyDescent="0.2">
      <c r="A99" s="511"/>
      <c r="B99" s="577"/>
      <c r="C99" s="301" t="s">
        <v>405</v>
      </c>
      <c r="D99" s="302">
        <v>1</v>
      </c>
      <c r="E99" s="303" t="s">
        <v>406</v>
      </c>
    </row>
    <row r="100" spans="1:5" s="108" customFormat="1" ht="42" customHeight="1" x14ac:dyDescent="0.2">
      <c r="A100" s="309" t="s">
        <v>512</v>
      </c>
      <c r="B100" s="306"/>
      <c r="C100" s="138"/>
      <c r="D100" s="307"/>
      <c r="E100" s="308"/>
    </row>
    <row r="101" spans="1:5" ht="26.25" thickBot="1" x14ac:dyDescent="0.25">
      <c r="A101" s="304" t="s">
        <v>272</v>
      </c>
      <c r="B101" s="115" t="s">
        <v>202</v>
      </c>
      <c r="C101" s="115" t="s">
        <v>203</v>
      </c>
      <c r="D101" s="116" t="s">
        <v>204</v>
      </c>
      <c r="E101" s="305" t="s">
        <v>205</v>
      </c>
    </row>
    <row r="102" spans="1:5" ht="39" thickBot="1" x14ac:dyDescent="0.25">
      <c r="A102" s="118" t="s">
        <v>273</v>
      </c>
      <c r="B102" s="119" t="s">
        <v>206</v>
      </c>
      <c r="C102" s="119" t="s">
        <v>207</v>
      </c>
      <c r="D102" s="119" t="s">
        <v>208</v>
      </c>
      <c r="E102" s="120" t="s">
        <v>209</v>
      </c>
    </row>
    <row r="103" spans="1:5" ht="39" thickBot="1" x14ac:dyDescent="0.25">
      <c r="A103" s="118" t="s">
        <v>210</v>
      </c>
      <c r="B103" s="121" t="s">
        <v>211</v>
      </c>
      <c r="C103" s="121" t="s">
        <v>212</v>
      </c>
      <c r="D103" s="121" t="s">
        <v>213</v>
      </c>
      <c r="E103" s="122" t="s">
        <v>214</v>
      </c>
    </row>
    <row r="104" spans="1:5" ht="39" thickBot="1" x14ac:dyDescent="0.25">
      <c r="A104" s="118" t="s">
        <v>274</v>
      </c>
      <c r="B104" s="118" t="s">
        <v>215</v>
      </c>
      <c r="C104" s="118" t="s">
        <v>216</v>
      </c>
      <c r="D104" s="118" t="s">
        <v>217</v>
      </c>
      <c r="E104" s="118" t="s">
        <v>218</v>
      </c>
    </row>
    <row r="105" spans="1:5" ht="51.75" thickBot="1" x14ac:dyDescent="0.25">
      <c r="A105" s="123" t="s">
        <v>275</v>
      </c>
      <c r="B105" s="119" t="s">
        <v>219</v>
      </c>
      <c r="C105" s="119" t="s">
        <v>220</v>
      </c>
      <c r="D105" s="119" t="s">
        <v>221</v>
      </c>
      <c r="E105" s="122" t="s">
        <v>214</v>
      </c>
    </row>
    <row r="106" spans="1:5" ht="26.25" thickBot="1" x14ac:dyDescent="0.25">
      <c r="A106" s="123" t="s">
        <v>222</v>
      </c>
      <c r="B106" s="119" t="s">
        <v>223</v>
      </c>
      <c r="C106" s="119" t="s">
        <v>224</v>
      </c>
      <c r="D106" s="124" t="s">
        <v>225</v>
      </c>
      <c r="E106" s="119" t="s">
        <v>226</v>
      </c>
    </row>
    <row r="107" spans="1:5" ht="15.75" thickBot="1" x14ac:dyDescent="0.25">
      <c r="A107" s="522" t="s">
        <v>276</v>
      </c>
      <c r="B107" s="119" t="s">
        <v>227</v>
      </c>
      <c r="C107" s="119" t="s">
        <v>228</v>
      </c>
      <c r="D107" s="119" t="s">
        <v>229</v>
      </c>
      <c r="E107" s="120" t="s">
        <v>230</v>
      </c>
    </row>
    <row r="108" spans="1:5" ht="31.5" customHeight="1" thickBot="1" x14ac:dyDescent="0.25">
      <c r="A108" s="523"/>
      <c r="B108" s="119" t="s">
        <v>231</v>
      </c>
      <c r="C108" s="119" t="s">
        <v>232</v>
      </c>
      <c r="D108" s="119" t="s">
        <v>233</v>
      </c>
      <c r="E108" s="120" t="s">
        <v>234</v>
      </c>
    </row>
    <row r="109" spans="1:5" ht="45.75" thickBot="1" x14ac:dyDescent="0.25">
      <c r="A109" s="524"/>
      <c r="B109" s="119" t="s">
        <v>235</v>
      </c>
      <c r="C109" s="119" t="s">
        <v>236</v>
      </c>
      <c r="D109" s="119" t="s">
        <v>237</v>
      </c>
      <c r="E109" s="120" t="s">
        <v>238</v>
      </c>
    </row>
    <row r="110" spans="1:5" ht="26.25" thickBot="1" x14ac:dyDescent="0.25">
      <c r="A110" s="522" t="s">
        <v>277</v>
      </c>
      <c r="B110" s="119" t="s">
        <v>239</v>
      </c>
      <c r="C110" s="119" t="s">
        <v>240</v>
      </c>
      <c r="D110" s="119" t="s">
        <v>241</v>
      </c>
      <c r="E110" s="120" t="s">
        <v>242</v>
      </c>
    </row>
    <row r="111" spans="1:5" ht="26.25" thickBot="1" x14ac:dyDescent="0.25">
      <c r="A111" s="523"/>
      <c r="B111" s="119" t="s">
        <v>239</v>
      </c>
      <c r="C111" s="119" t="s">
        <v>243</v>
      </c>
      <c r="D111" s="119" t="s">
        <v>244</v>
      </c>
      <c r="E111" s="120" t="s">
        <v>242</v>
      </c>
    </row>
    <row r="112" spans="1:5" ht="26.25" thickBot="1" x14ac:dyDescent="0.25">
      <c r="A112" s="523"/>
      <c r="B112" s="119" t="s">
        <v>239</v>
      </c>
      <c r="C112" s="119" t="s">
        <v>245</v>
      </c>
      <c r="D112" s="119" t="s">
        <v>246</v>
      </c>
      <c r="E112" s="120" t="s">
        <v>242</v>
      </c>
    </row>
    <row r="113" spans="1:5" ht="26.25" customHeight="1" thickBot="1" x14ac:dyDescent="0.25">
      <c r="A113" s="523"/>
      <c r="B113" s="119" t="s">
        <v>239</v>
      </c>
      <c r="C113" s="119" t="s">
        <v>247</v>
      </c>
      <c r="D113" s="119" t="s">
        <v>248</v>
      </c>
      <c r="E113" s="120" t="s">
        <v>249</v>
      </c>
    </row>
    <row r="114" spans="1:5" ht="39" thickBot="1" x14ac:dyDescent="0.25">
      <c r="A114" s="524"/>
      <c r="B114" s="119" t="s">
        <v>239</v>
      </c>
      <c r="C114" s="119" t="s">
        <v>247</v>
      </c>
      <c r="D114" s="119" t="s">
        <v>250</v>
      </c>
      <c r="E114" s="120" t="s">
        <v>249</v>
      </c>
    </row>
    <row r="115" spans="1:5" ht="115.5" thickBot="1" x14ac:dyDescent="0.25">
      <c r="A115" s="522" t="s">
        <v>278</v>
      </c>
      <c r="B115" s="115" t="s">
        <v>251</v>
      </c>
      <c r="C115" s="115" t="s">
        <v>252</v>
      </c>
      <c r="D115" s="116" t="s">
        <v>253</v>
      </c>
      <c r="E115" s="117" t="s">
        <v>254</v>
      </c>
    </row>
    <row r="116" spans="1:5" ht="51.75" thickBot="1" x14ac:dyDescent="0.25">
      <c r="A116" s="523"/>
      <c r="B116" s="119" t="s">
        <v>255</v>
      </c>
      <c r="C116" s="119" t="s">
        <v>256</v>
      </c>
      <c r="D116" s="119" t="s">
        <v>257</v>
      </c>
      <c r="E116" s="120" t="s">
        <v>258</v>
      </c>
    </row>
    <row r="117" spans="1:5" ht="15.75" thickBot="1" x14ac:dyDescent="0.25">
      <c r="A117" s="523"/>
      <c r="B117" s="470" t="s">
        <v>259</v>
      </c>
      <c r="C117" s="119" t="s">
        <v>260</v>
      </c>
      <c r="D117" s="119" t="s">
        <v>261</v>
      </c>
      <c r="E117" s="120" t="s">
        <v>262</v>
      </c>
    </row>
    <row r="118" spans="1:5" ht="30" customHeight="1" thickBot="1" x14ac:dyDescent="0.25">
      <c r="A118" s="523"/>
      <c r="B118" s="471"/>
      <c r="C118" s="119" t="s">
        <v>263</v>
      </c>
      <c r="D118" s="119" t="s">
        <v>264</v>
      </c>
      <c r="E118" s="120" t="s">
        <v>265</v>
      </c>
    </row>
    <row r="119" spans="1:5" ht="26.25" thickBot="1" x14ac:dyDescent="0.25">
      <c r="A119" s="523"/>
      <c r="B119" s="471"/>
      <c r="C119" s="119" t="s">
        <v>266</v>
      </c>
      <c r="D119" s="119" t="s">
        <v>267</v>
      </c>
      <c r="E119" s="120" t="s">
        <v>268</v>
      </c>
    </row>
    <row r="120" spans="1:5" ht="26.1" customHeight="1" x14ac:dyDescent="0.2">
      <c r="A120" s="523"/>
      <c r="B120" s="471"/>
      <c r="C120" s="310" t="s">
        <v>269</v>
      </c>
      <c r="D120" s="310" t="s">
        <v>270</v>
      </c>
      <c r="E120" s="311" t="s">
        <v>271</v>
      </c>
    </row>
    <row r="121" spans="1:5" s="108" customFormat="1" ht="26.1" customHeight="1" x14ac:dyDescent="0.2">
      <c r="A121" s="314" t="s">
        <v>523</v>
      </c>
      <c r="B121" s="312"/>
      <c r="C121" s="313"/>
      <c r="D121" s="313"/>
      <c r="E121" s="172"/>
    </row>
    <row r="122" spans="1:5" ht="135" x14ac:dyDescent="0.2">
      <c r="A122" s="585" t="s">
        <v>567</v>
      </c>
      <c r="B122" s="587" t="s">
        <v>279</v>
      </c>
      <c r="C122" s="125" t="s">
        <v>280</v>
      </c>
      <c r="D122" s="126">
        <v>5.8400000000000001E-2</v>
      </c>
      <c r="E122" s="173" t="s">
        <v>568</v>
      </c>
    </row>
    <row r="123" spans="1:5" ht="120" x14ac:dyDescent="0.2">
      <c r="A123" s="585"/>
      <c r="B123" s="588"/>
      <c r="C123" s="125" t="s">
        <v>281</v>
      </c>
      <c r="D123" s="130">
        <v>1</v>
      </c>
      <c r="E123" s="315" t="s">
        <v>569</v>
      </c>
    </row>
    <row r="124" spans="1:5" ht="26.1" customHeight="1" x14ac:dyDescent="0.2">
      <c r="A124" s="585"/>
      <c r="B124" s="589" t="s">
        <v>282</v>
      </c>
      <c r="C124" s="129" t="s">
        <v>283</v>
      </c>
      <c r="D124" s="130">
        <v>1</v>
      </c>
      <c r="E124" s="173" t="s">
        <v>570</v>
      </c>
    </row>
    <row r="125" spans="1:5" ht="105" x14ac:dyDescent="0.2">
      <c r="A125" s="585"/>
      <c r="B125" s="590"/>
      <c r="C125" s="129" t="s">
        <v>284</v>
      </c>
      <c r="D125" s="130">
        <v>1</v>
      </c>
      <c r="E125" s="173" t="s">
        <v>571</v>
      </c>
    </row>
    <row r="126" spans="1:5" s="108" customFormat="1" ht="30" x14ac:dyDescent="0.2">
      <c r="A126" s="585"/>
      <c r="B126" s="590"/>
      <c r="C126" s="129" t="s">
        <v>285</v>
      </c>
      <c r="D126" s="130">
        <v>1</v>
      </c>
      <c r="E126" s="127" t="s">
        <v>572</v>
      </c>
    </row>
    <row r="127" spans="1:5" s="108" customFormat="1" ht="75" x14ac:dyDescent="0.2">
      <c r="A127" s="585"/>
      <c r="B127" s="591"/>
      <c r="C127" s="131" t="s">
        <v>286</v>
      </c>
      <c r="D127" s="130">
        <v>1</v>
      </c>
      <c r="E127" s="173" t="s">
        <v>573</v>
      </c>
    </row>
    <row r="128" spans="1:5" s="108" customFormat="1" ht="60" x14ac:dyDescent="0.2">
      <c r="A128" s="585"/>
      <c r="B128" s="592" t="s">
        <v>287</v>
      </c>
      <c r="C128" s="132" t="s">
        <v>288</v>
      </c>
      <c r="D128" s="125">
        <v>28</v>
      </c>
      <c r="E128" s="316" t="s">
        <v>574</v>
      </c>
    </row>
    <row r="129" spans="1:5" s="108" customFormat="1" ht="60" x14ac:dyDescent="0.2">
      <c r="A129" s="585"/>
      <c r="B129" s="593"/>
      <c r="C129" s="132" t="s">
        <v>289</v>
      </c>
      <c r="D129" s="125">
        <v>16</v>
      </c>
      <c r="E129" s="317" t="s">
        <v>575</v>
      </c>
    </row>
    <row r="130" spans="1:5" s="108" customFormat="1" ht="90" x14ac:dyDescent="0.2">
      <c r="A130" s="585"/>
      <c r="B130" s="593"/>
      <c r="C130" s="132" t="s">
        <v>290</v>
      </c>
      <c r="D130" s="125">
        <v>16</v>
      </c>
      <c r="E130" s="317" t="s">
        <v>576</v>
      </c>
    </row>
    <row r="131" spans="1:5" s="108" customFormat="1" ht="60" x14ac:dyDescent="0.2">
      <c r="A131" s="585"/>
      <c r="B131" s="593"/>
      <c r="C131" s="132" t="s">
        <v>291</v>
      </c>
      <c r="D131" s="133">
        <v>4800</v>
      </c>
      <c r="E131" s="317" t="s">
        <v>577</v>
      </c>
    </row>
    <row r="132" spans="1:5" s="108" customFormat="1" ht="75" x14ac:dyDescent="0.2">
      <c r="A132" s="585"/>
      <c r="B132" s="593"/>
      <c r="C132" s="132" t="s">
        <v>292</v>
      </c>
      <c r="D132" s="125">
        <v>1800</v>
      </c>
      <c r="E132" s="317" t="s">
        <v>578</v>
      </c>
    </row>
    <row r="133" spans="1:5" s="108" customFormat="1" ht="60" x14ac:dyDescent="0.2">
      <c r="A133" s="585"/>
      <c r="B133" s="594"/>
      <c r="C133" s="132" t="s">
        <v>293</v>
      </c>
      <c r="D133" s="125">
        <v>3</v>
      </c>
      <c r="E133" s="317" t="s">
        <v>579</v>
      </c>
    </row>
    <row r="134" spans="1:5" s="108" customFormat="1" ht="15" x14ac:dyDescent="0.2">
      <c r="A134" s="585"/>
      <c r="B134" s="595" t="s">
        <v>294</v>
      </c>
      <c r="C134" s="132" t="s">
        <v>295</v>
      </c>
      <c r="D134" s="125" t="s">
        <v>296</v>
      </c>
      <c r="E134" s="127" t="s">
        <v>297</v>
      </c>
    </row>
    <row r="135" spans="1:5" ht="18.75" customHeight="1" x14ac:dyDescent="0.2">
      <c r="A135" s="585"/>
      <c r="B135" s="596"/>
      <c r="C135" s="132" t="s">
        <v>298</v>
      </c>
      <c r="D135" s="125" t="s">
        <v>299</v>
      </c>
      <c r="E135" s="127" t="s">
        <v>300</v>
      </c>
    </row>
    <row r="136" spans="1:5" ht="30" x14ac:dyDescent="0.2">
      <c r="A136" s="585"/>
      <c r="B136" s="596"/>
      <c r="C136" s="132" t="s">
        <v>301</v>
      </c>
      <c r="D136" s="126">
        <v>1.4200000000000001E-2</v>
      </c>
      <c r="E136" s="127" t="s">
        <v>300</v>
      </c>
    </row>
    <row r="137" spans="1:5" ht="15" x14ac:dyDescent="0.2">
      <c r="A137" s="585"/>
      <c r="B137" s="596"/>
      <c r="C137" s="132" t="s">
        <v>302</v>
      </c>
      <c r="D137" s="125">
        <v>1</v>
      </c>
      <c r="E137" s="127" t="s">
        <v>303</v>
      </c>
    </row>
    <row r="138" spans="1:5" ht="15" x14ac:dyDescent="0.2">
      <c r="A138" s="586"/>
      <c r="B138" s="597"/>
      <c r="C138" s="132" t="s">
        <v>304</v>
      </c>
      <c r="D138" s="125" t="s">
        <v>305</v>
      </c>
      <c r="E138" s="127" t="s">
        <v>303</v>
      </c>
    </row>
    <row r="139" spans="1:5" ht="17.25" customHeight="1" x14ac:dyDescent="0.2">
      <c r="B139" s="63"/>
    </row>
    <row r="140" spans="1:5" ht="13.5" thickBot="1" x14ac:dyDescent="0.25">
      <c r="A140" s="510" t="s">
        <v>39</v>
      </c>
      <c r="B140" s="510"/>
      <c r="C140" s="510"/>
      <c r="D140" s="510"/>
    </row>
    <row r="141" spans="1:5" ht="54.75" customHeight="1" x14ac:dyDescent="0.2">
      <c r="A141" s="88" t="s">
        <v>40</v>
      </c>
      <c r="B141" s="67" t="s">
        <v>41</v>
      </c>
      <c r="C141" s="67" t="s">
        <v>42</v>
      </c>
      <c r="D141" s="67" t="s">
        <v>38</v>
      </c>
    </row>
    <row r="142" spans="1:5" s="108" customFormat="1" ht="54.75" customHeight="1" x14ac:dyDescent="0.2">
      <c r="A142" s="300" t="s">
        <v>511</v>
      </c>
      <c r="B142" s="322"/>
      <c r="C142" s="322"/>
      <c r="D142" s="322"/>
    </row>
    <row r="143" spans="1:5" s="76" customFormat="1" ht="90" thickBot="1" x14ac:dyDescent="0.25">
      <c r="A143" s="318" t="s">
        <v>408</v>
      </c>
      <c r="B143" s="319" t="s">
        <v>196</v>
      </c>
      <c r="C143" s="320" t="s">
        <v>176</v>
      </c>
      <c r="D143" s="321" t="s">
        <v>197</v>
      </c>
    </row>
    <row r="144" spans="1:5" s="105" customFormat="1" ht="77.25" thickBot="1" x14ac:dyDescent="0.25">
      <c r="A144" s="578" t="s">
        <v>409</v>
      </c>
      <c r="B144" s="112" t="s">
        <v>198</v>
      </c>
      <c r="C144" s="113">
        <v>1</v>
      </c>
      <c r="D144" s="114" t="s">
        <v>199</v>
      </c>
    </row>
    <row r="145" spans="1:4" s="105" customFormat="1" ht="102" x14ac:dyDescent="0.2">
      <c r="A145" s="579"/>
      <c r="B145" s="323" t="s">
        <v>200</v>
      </c>
      <c r="C145" s="324">
        <v>1</v>
      </c>
      <c r="D145" s="325" t="s">
        <v>201</v>
      </c>
    </row>
    <row r="146" spans="1:4" s="108" customFormat="1" x14ac:dyDescent="0.2">
      <c r="A146" s="329" t="s">
        <v>512</v>
      </c>
      <c r="B146" s="326"/>
      <c r="C146" s="327"/>
      <c r="D146" s="328"/>
    </row>
    <row r="147" spans="1:4" s="105" customFormat="1" ht="38.25" x14ac:dyDescent="0.2">
      <c r="A147" s="330" t="s">
        <v>412</v>
      </c>
      <c r="B147" s="331" t="s">
        <v>410</v>
      </c>
      <c r="C147" s="332">
        <v>1</v>
      </c>
      <c r="D147" s="115" t="s">
        <v>411</v>
      </c>
    </row>
    <row r="148" spans="1:4" s="108" customFormat="1" ht="15" x14ac:dyDescent="0.2">
      <c r="A148" s="329" t="s">
        <v>523</v>
      </c>
      <c r="B148" s="169"/>
      <c r="C148" s="335"/>
      <c r="D148" s="313"/>
    </row>
    <row r="149" spans="1:4" s="105" customFormat="1" ht="15.75" thickBot="1" x14ac:dyDescent="0.25">
      <c r="A149" s="128"/>
      <c r="B149" s="333"/>
      <c r="C149" s="334"/>
      <c r="D149" s="171"/>
    </row>
    <row r="150" spans="1:4" x14ac:dyDescent="0.2">
      <c r="A150" s="4"/>
    </row>
    <row r="151" spans="1:4" x14ac:dyDescent="0.2">
      <c r="A151" s="4"/>
    </row>
    <row r="152" spans="1:4" ht="13.5" thickBot="1" x14ac:dyDescent="0.25">
      <c r="A152" s="497" t="s">
        <v>43</v>
      </c>
      <c r="B152" s="497"/>
      <c r="C152" s="497"/>
    </row>
    <row r="153" spans="1:4" ht="25.5" x14ac:dyDescent="0.2">
      <c r="A153" s="336" t="s">
        <v>44</v>
      </c>
      <c r="B153" s="43" t="s">
        <v>45</v>
      </c>
      <c r="C153" s="43" t="s">
        <v>46</v>
      </c>
    </row>
    <row r="154" spans="1:4" s="108" customFormat="1" x14ac:dyDescent="0.2">
      <c r="A154" s="339" t="s">
        <v>580</v>
      </c>
      <c r="B154" s="339"/>
      <c r="C154" s="339"/>
    </row>
    <row r="155" spans="1:4" ht="13.5" customHeight="1" thickBot="1" x14ac:dyDescent="0.25">
      <c r="A155" s="478" t="s">
        <v>443</v>
      </c>
      <c r="B155" s="517" t="s">
        <v>414</v>
      </c>
      <c r="C155" s="337" t="s">
        <v>415</v>
      </c>
    </row>
    <row r="156" spans="1:4" ht="15.75" customHeight="1" thickBot="1" x14ac:dyDescent="0.25">
      <c r="A156" s="478"/>
      <c r="B156" s="517"/>
      <c r="C156" s="175" t="s">
        <v>416</v>
      </c>
    </row>
    <row r="157" spans="1:4" ht="15.75" customHeight="1" thickBot="1" x14ac:dyDescent="0.25">
      <c r="A157" s="478"/>
      <c r="B157" s="517"/>
      <c r="C157" s="80" t="s">
        <v>417</v>
      </c>
    </row>
    <row r="158" spans="1:4" ht="13.5" thickBot="1" x14ac:dyDescent="0.25">
      <c r="A158" s="478"/>
      <c r="B158" s="518"/>
      <c r="C158" s="176" t="s">
        <v>418</v>
      </c>
    </row>
    <row r="159" spans="1:4" ht="115.5" thickBot="1" x14ac:dyDescent="0.25">
      <c r="A159" s="478"/>
      <c r="B159" s="94" t="s">
        <v>419</v>
      </c>
      <c r="C159" s="99" t="s">
        <v>420</v>
      </c>
    </row>
    <row r="160" spans="1:4" ht="51.75" thickBot="1" x14ac:dyDescent="0.25">
      <c r="A160" s="484" t="s">
        <v>444</v>
      </c>
      <c r="B160" s="87" t="s">
        <v>421</v>
      </c>
      <c r="C160" s="96" t="s">
        <v>422</v>
      </c>
    </row>
    <row r="161" spans="1:3" s="76" customFormat="1" ht="102" x14ac:dyDescent="0.2">
      <c r="A161" s="485"/>
      <c r="B161" s="177" t="s">
        <v>177</v>
      </c>
      <c r="C161" s="178" t="s">
        <v>423</v>
      </c>
    </row>
    <row r="162" spans="1:3" ht="67.5" customHeight="1" thickBot="1" x14ac:dyDescent="0.25">
      <c r="A162" s="486"/>
      <c r="B162" s="93" t="s">
        <v>424</v>
      </c>
      <c r="C162" s="93" t="s">
        <v>425</v>
      </c>
    </row>
    <row r="163" spans="1:3" ht="99" customHeight="1" thickBot="1" x14ac:dyDescent="0.25">
      <c r="A163" s="479" t="s">
        <v>445</v>
      </c>
      <c r="B163" s="179" t="s">
        <v>426</v>
      </c>
      <c r="C163" s="482" t="s">
        <v>427</v>
      </c>
    </row>
    <row r="164" spans="1:3" ht="94.5" customHeight="1" thickBot="1" x14ac:dyDescent="0.25">
      <c r="A164" s="480"/>
      <c r="B164" s="180" t="s">
        <v>428</v>
      </c>
      <c r="C164" s="483"/>
    </row>
    <row r="165" spans="1:3" ht="123" customHeight="1" thickBot="1" x14ac:dyDescent="0.25">
      <c r="A165" s="480"/>
      <c r="B165" s="181" t="s">
        <v>429</v>
      </c>
      <c r="C165" s="180" t="s">
        <v>430</v>
      </c>
    </row>
    <row r="166" spans="1:3" ht="126.75" customHeight="1" thickBot="1" x14ac:dyDescent="0.25">
      <c r="A166" s="481"/>
      <c r="B166" s="182" t="s">
        <v>431</v>
      </c>
      <c r="C166" s="180" t="s">
        <v>432</v>
      </c>
    </row>
    <row r="167" spans="1:3" s="105" customFormat="1" ht="126.75" customHeight="1" thickBot="1" x14ac:dyDescent="0.25">
      <c r="A167" s="501" t="s">
        <v>446</v>
      </c>
      <c r="B167" s="183" t="s">
        <v>433</v>
      </c>
      <c r="C167" s="179" t="s">
        <v>434</v>
      </c>
    </row>
    <row r="168" spans="1:3" s="105" customFormat="1" ht="126.75" customHeight="1" thickBot="1" x14ac:dyDescent="0.25">
      <c r="A168" s="502"/>
      <c r="B168" s="179" t="s">
        <v>435</v>
      </c>
      <c r="C168" s="184" t="s">
        <v>436</v>
      </c>
    </row>
    <row r="169" spans="1:3" s="105" customFormat="1" ht="126.75" customHeight="1" thickBot="1" x14ac:dyDescent="0.25">
      <c r="A169" s="502"/>
      <c r="B169" s="180" t="s">
        <v>437</v>
      </c>
      <c r="C169" s="185" t="s">
        <v>438</v>
      </c>
    </row>
    <row r="170" spans="1:3" s="105" customFormat="1" ht="126.75" customHeight="1" thickBot="1" x14ac:dyDescent="0.25">
      <c r="A170" s="502"/>
      <c r="B170" s="180" t="s">
        <v>439</v>
      </c>
      <c r="C170" s="185" t="s">
        <v>440</v>
      </c>
    </row>
    <row r="171" spans="1:3" s="105" customFormat="1" ht="126.75" customHeight="1" x14ac:dyDescent="0.2">
      <c r="A171" s="192" t="s">
        <v>447</v>
      </c>
      <c r="B171" s="340" t="s">
        <v>441</v>
      </c>
      <c r="C171" s="192" t="s">
        <v>442</v>
      </c>
    </row>
    <row r="172" spans="1:3" s="108" customFormat="1" ht="42" customHeight="1" x14ac:dyDescent="0.2">
      <c r="A172" s="329" t="s">
        <v>512</v>
      </c>
      <c r="B172" s="342"/>
      <c r="C172" s="341"/>
    </row>
    <row r="173" spans="1:3" s="105" customFormat="1" ht="126.75" customHeight="1" thickBot="1" x14ac:dyDescent="0.25">
      <c r="A173" s="20" t="s">
        <v>453</v>
      </c>
      <c r="B173" s="21" t="s">
        <v>448</v>
      </c>
      <c r="C173" s="21" t="s">
        <v>449</v>
      </c>
    </row>
    <row r="174" spans="1:3" s="105" customFormat="1" ht="126.75" customHeight="1" thickBot="1" x14ac:dyDescent="0.25">
      <c r="A174" s="186" t="s">
        <v>454</v>
      </c>
      <c r="B174" s="187" t="s">
        <v>450</v>
      </c>
      <c r="C174" s="119" t="s">
        <v>257</v>
      </c>
    </row>
    <row r="175" spans="1:3" s="105" customFormat="1" ht="126.75" customHeight="1" thickBot="1" x14ac:dyDescent="0.25">
      <c r="A175" s="343" t="s">
        <v>455</v>
      </c>
      <c r="B175" s="187" t="s">
        <v>451</v>
      </c>
      <c r="C175" s="188" t="s">
        <v>452</v>
      </c>
    </row>
    <row r="176" spans="1:3" s="108" customFormat="1" ht="42" customHeight="1" thickBot="1" x14ac:dyDescent="0.25">
      <c r="A176" s="339" t="s">
        <v>523</v>
      </c>
      <c r="B176" s="187"/>
      <c r="C176" s="188"/>
    </row>
    <row r="177" spans="1:6" s="105" customFormat="1" ht="126.75" customHeight="1" thickBot="1" x14ac:dyDescent="0.25">
      <c r="A177" s="189" t="s">
        <v>581</v>
      </c>
      <c r="B177" s="190" t="s">
        <v>582</v>
      </c>
      <c r="C177" s="191"/>
    </row>
    <row r="178" spans="1:6" s="108" customFormat="1" ht="126.75" customHeight="1" thickBot="1" x14ac:dyDescent="0.25">
      <c r="A178" s="189" t="s">
        <v>583</v>
      </c>
      <c r="B178" s="190" t="s">
        <v>584</v>
      </c>
      <c r="C178" s="191"/>
    </row>
    <row r="179" spans="1:6" s="108" customFormat="1" ht="126.75" customHeight="1" thickBot="1" x14ac:dyDescent="0.25">
      <c r="A179" s="344" t="s">
        <v>585</v>
      </c>
      <c r="B179" s="190" t="s">
        <v>456</v>
      </c>
      <c r="C179" s="191" t="s">
        <v>457</v>
      </c>
    </row>
    <row r="180" spans="1:6" s="108" customFormat="1" ht="126.75" customHeight="1" thickBot="1" x14ac:dyDescent="0.25">
      <c r="A180" s="189" t="s">
        <v>586</v>
      </c>
      <c r="B180" s="190" t="s">
        <v>587</v>
      </c>
      <c r="C180" s="191"/>
    </row>
    <row r="181" spans="1:6" s="108" customFormat="1" ht="126.75" customHeight="1" thickBot="1" x14ac:dyDescent="0.25">
      <c r="A181" s="189" t="s">
        <v>588</v>
      </c>
      <c r="B181" s="190" t="s">
        <v>589</v>
      </c>
      <c r="C181" s="191"/>
    </row>
    <row r="182" spans="1:6" x14ac:dyDescent="0.2">
      <c r="A182" s="2"/>
    </row>
    <row r="183" spans="1:6" x14ac:dyDescent="0.2">
      <c r="A183" s="2"/>
    </row>
    <row r="184" spans="1:6" ht="13.5" thickBot="1" x14ac:dyDescent="0.25">
      <c r="A184" s="4" t="s">
        <v>47</v>
      </c>
      <c r="F184" s="4"/>
    </row>
    <row r="185" spans="1:6" ht="35.25" customHeight="1" x14ac:dyDescent="0.2">
      <c r="A185" s="499" t="s">
        <v>48</v>
      </c>
      <c r="B185" s="499" t="s">
        <v>49</v>
      </c>
      <c r="C185" s="75" t="s">
        <v>50</v>
      </c>
      <c r="D185" s="499" t="s">
        <v>51</v>
      </c>
      <c r="E185" s="499" t="s">
        <v>52</v>
      </c>
    </row>
    <row r="186" spans="1:6" x14ac:dyDescent="0.2">
      <c r="A186" s="500"/>
      <c r="B186" s="500"/>
      <c r="C186" s="345"/>
      <c r="D186" s="500"/>
      <c r="E186" s="500"/>
    </row>
    <row r="187" spans="1:6" s="108" customFormat="1" x14ac:dyDescent="0.2">
      <c r="A187" s="300" t="s">
        <v>511</v>
      </c>
      <c r="B187" s="300"/>
      <c r="C187" s="299"/>
      <c r="D187" s="300"/>
      <c r="E187" s="300"/>
    </row>
    <row r="188" spans="1:6" ht="105.75" customHeight="1" thickBot="1" x14ac:dyDescent="0.25">
      <c r="A188" s="520" t="s">
        <v>466</v>
      </c>
      <c r="B188" s="581" t="s">
        <v>149</v>
      </c>
      <c r="C188" s="583"/>
      <c r="D188" s="346" t="s">
        <v>458</v>
      </c>
      <c r="E188" s="193" t="s">
        <v>160</v>
      </c>
    </row>
    <row r="189" spans="1:6" s="105" customFormat="1" ht="105.75" customHeight="1" thickBot="1" x14ac:dyDescent="0.25">
      <c r="A189" s="520"/>
      <c r="B189" s="581"/>
      <c r="C189" s="583"/>
      <c r="D189" s="194" t="s">
        <v>165</v>
      </c>
      <c r="E189" s="195" t="s">
        <v>168</v>
      </c>
    </row>
    <row r="190" spans="1:6" s="105" customFormat="1" ht="105.75" customHeight="1" thickBot="1" x14ac:dyDescent="0.25">
      <c r="A190" s="521"/>
      <c r="B190" s="582"/>
      <c r="C190" s="584"/>
      <c r="D190" s="196" t="s">
        <v>459</v>
      </c>
      <c r="E190" s="197" t="s">
        <v>460</v>
      </c>
    </row>
    <row r="191" spans="1:6" s="105" customFormat="1" ht="105.75" customHeight="1" thickBot="1" x14ac:dyDescent="0.25">
      <c r="A191" s="484" t="s">
        <v>467</v>
      </c>
      <c r="B191" s="472" t="s">
        <v>149</v>
      </c>
      <c r="C191" s="565"/>
      <c r="D191" s="74" t="s">
        <v>461</v>
      </c>
      <c r="E191" s="70" t="s">
        <v>462</v>
      </c>
    </row>
    <row r="192" spans="1:6" s="105" customFormat="1" ht="105.75" customHeight="1" thickBot="1" x14ac:dyDescent="0.25">
      <c r="A192" s="485"/>
      <c r="B192" s="473"/>
      <c r="C192" s="566"/>
      <c r="D192" s="22" t="s">
        <v>166</v>
      </c>
      <c r="E192" s="98" t="s">
        <v>463</v>
      </c>
    </row>
    <row r="193" spans="1:6" s="105" customFormat="1" ht="105.75" customHeight="1" thickBot="1" x14ac:dyDescent="0.25">
      <c r="A193" s="485"/>
      <c r="B193" s="473"/>
      <c r="C193" s="566"/>
      <c r="D193" s="79" t="s">
        <v>172</v>
      </c>
      <c r="E193" s="106" t="s">
        <v>464</v>
      </c>
    </row>
    <row r="194" spans="1:6" s="105" customFormat="1" ht="105.75" customHeight="1" x14ac:dyDescent="0.2">
      <c r="A194" s="485"/>
      <c r="B194" s="473"/>
      <c r="C194" s="566"/>
      <c r="D194" s="347" t="s">
        <v>465</v>
      </c>
      <c r="E194" s="347" t="s">
        <v>180</v>
      </c>
    </row>
    <row r="195" spans="1:6" s="108" customFormat="1" ht="105.75" customHeight="1" x14ac:dyDescent="0.2">
      <c r="A195" s="329" t="s">
        <v>512</v>
      </c>
      <c r="B195" s="329"/>
      <c r="C195" s="348"/>
      <c r="D195" s="339"/>
      <c r="E195" s="339"/>
    </row>
    <row r="196" spans="1:6" s="105" customFormat="1" ht="105.75" customHeight="1" thickBot="1" x14ac:dyDescent="0.25">
      <c r="A196" s="198" t="s">
        <v>472</v>
      </c>
      <c r="B196" s="200" t="s">
        <v>49</v>
      </c>
      <c r="C196" s="567"/>
      <c r="D196" s="568"/>
      <c r="E196" s="199" t="s">
        <v>468</v>
      </c>
      <c r="F196" s="200" t="s">
        <v>469</v>
      </c>
    </row>
    <row r="197" spans="1:6" s="105" customFormat="1" ht="105.75" customHeight="1" thickBot="1" x14ac:dyDescent="0.25">
      <c r="A197" s="349" t="s">
        <v>473</v>
      </c>
      <c r="B197" s="107" t="s">
        <v>49</v>
      </c>
      <c r="C197" s="487"/>
      <c r="D197" s="488"/>
      <c r="E197" s="352" t="s">
        <v>470</v>
      </c>
      <c r="F197" s="104" t="s">
        <v>471</v>
      </c>
    </row>
    <row r="198" spans="1:6" s="108" customFormat="1" ht="105.75" customHeight="1" thickBot="1" x14ac:dyDescent="0.25">
      <c r="A198" s="300" t="s">
        <v>523</v>
      </c>
      <c r="B198" s="131"/>
      <c r="C198" s="131"/>
      <c r="D198" s="131"/>
      <c r="E198" s="131"/>
      <c r="F198" s="351"/>
    </row>
    <row r="199" spans="1:6" s="105" customFormat="1" ht="105.75" customHeight="1" thickBot="1" x14ac:dyDescent="0.25">
      <c r="A199" s="489" t="s">
        <v>590</v>
      </c>
      <c r="B199" s="492" t="s">
        <v>149</v>
      </c>
      <c r="C199" s="505"/>
      <c r="D199" s="353" t="s">
        <v>474</v>
      </c>
      <c r="E199" s="22" t="s">
        <v>475</v>
      </c>
    </row>
    <row r="200" spans="1:6" s="105" customFormat="1" ht="105.75" customHeight="1" thickBot="1" x14ac:dyDescent="0.25">
      <c r="A200" s="490"/>
      <c r="B200" s="493"/>
      <c r="C200" s="506"/>
      <c r="D200" s="354" t="s">
        <v>591</v>
      </c>
      <c r="E200" s="22" t="s">
        <v>476</v>
      </c>
    </row>
    <row r="201" spans="1:6" s="105" customFormat="1" ht="105.75" customHeight="1" thickBot="1" x14ac:dyDescent="0.25">
      <c r="A201" s="490"/>
      <c r="B201" s="493"/>
      <c r="C201" s="506"/>
      <c r="D201" s="355" t="s">
        <v>592</v>
      </c>
      <c r="E201" s="22" t="s">
        <v>477</v>
      </c>
    </row>
    <row r="202" spans="1:6" s="105" customFormat="1" ht="105.75" customHeight="1" thickBot="1" x14ac:dyDescent="0.25">
      <c r="A202" s="490"/>
      <c r="B202" s="493"/>
      <c r="C202" s="506"/>
      <c r="D202" s="356" t="s">
        <v>478</v>
      </c>
      <c r="E202" s="95" t="s">
        <v>479</v>
      </c>
    </row>
    <row r="203" spans="1:6" s="105" customFormat="1" ht="105.75" customHeight="1" thickBot="1" x14ac:dyDescent="0.25">
      <c r="A203" s="490"/>
      <c r="B203" s="493"/>
      <c r="C203" s="506"/>
      <c r="D203" s="202" t="s">
        <v>480</v>
      </c>
      <c r="E203" s="95" t="s">
        <v>481</v>
      </c>
    </row>
    <row r="204" spans="1:6" s="105" customFormat="1" ht="105.75" customHeight="1" thickBot="1" x14ac:dyDescent="0.25">
      <c r="A204" s="491"/>
      <c r="B204" s="494"/>
      <c r="C204" s="507"/>
      <c r="D204" s="202" t="s">
        <v>482</v>
      </c>
      <c r="E204" s="95" t="s">
        <v>481</v>
      </c>
    </row>
    <row r="205" spans="1:6" s="108" customFormat="1" ht="105.75" customHeight="1" thickBot="1" x14ac:dyDescent="0.25">
      <c r="A205" s="203" t="s">
        <v>593</v>
      </c>
      <c r="B205" s="357" t="s">
        <v>149</v>
      </c>
      <c r="C205" s="204"/>
      <c r="D205" s="95" t="s">
        <v>483</v>
      </c>
      <c r="E205" s="205" t="s">
        <v>477</v>
      </c>
    </row>
    <row r="206" spans="1:6" x14ac:dyDescent="0.2">
      <c r="A206" s="61"/>
      <c r="B206" s="61"/>
      <c r="C206" s="61"/>
      <c r="D206" s="61"/>
      <c r="E206" s="61"/>
      <c r="F206" s="61"/>
    </row>
    <row r="207" spans="1:6" ht="13.5" thickBot="1" x14ac:dyDescent="0.25">
      <c r="A207" s="2"/>
    </row>
    <row r="208" spans="1:6" x14ac:dyDescent="0.2">
      <c r="A208" s="499" t="s">
        <v>53</v>
      </c>
      <c r="B208" s="499" t="s">
        <v>54</v>
      </c>
      <c r="C208" s="499" t="s">
        <v>52</v>
      </c>
    </row>
    <row r="209" spans="1:3" x14ac:dyDescent="0.2">
      <c r="A209" s="500" t="s">
        <v>55</v>
      </c>
      <c r="B209" s="500"/>
      <c r="C209" s="500"/>
    </row>
    <row r="210" spans="1:3" s="108" customFormat="1" x14ac:dyDescent="0.2">
      <c r="A210" s="300" t="s">
        <v>511</v>
      </c>
      <c r="B210" s="300"/>
      <c r="C210" s="300"/>
    </row>
    <row r="211" spans="1:3" ht="39" thickBot="1" x14ac:dyDescent="0.25">
      <c r="A211" s="194" t="s">
        <v>488</v>
      </c>
      <c r="B211" s="206" t="s">
        <v>484</v>
      </c>
      <c r="C211" s="207" t="s">
        <v>485</v>
      </c>
    </row>
    <row r="212" spans="1:3" s="105" customFormat="1" ht="13.5" thickBot="1" x14ac:dyDescent="0.25">
      <c r="A212" s="208" t="s">
        <v>489</v>
      </c>
      <c r="B212" s="209"/>
      <c r="C212" s="210"/>
    </row>
    <row r="213" spans="1:3" s="105" customFormat="1" ht="39" thickBot="1" x14ac:dyDescent="0.25">
      <c r="A213" s="211" t="s">
        <v>490</v>
      </c>
      <c r="B213" s="212" t="s">
        <v>169</v>
      </c>
      <c r="C213" s="207" t="s">
        <v>167</v>
      </c>
    </row>
    <row r="214" spans="1:3" s="105" customFormat="1" ht="26.25" thickBot="1" x14ac:dyDescent="0.25">
      <c r="A214" s="484" t="s">
        <v>491</v>
      </c>
      <c r="B214" s="213" t="s">
        <v>486</v>
      </c>
      <c r="C214" s="213" t="s">
        <v>161</v>
      </c>
    </row>
    <row r="215" spans="1:3" s="105" customFormat="1" ht="51.75" thickBot="1" x14ac:dyDescent="0.25">
      <c r="A215" s="485"/>
      <c r="B215" s="214" t="s">
        <v>487</v>
      </c>
      <c r="C215" s="215" t="s">
        <v>162</v>
      </c>
    </row>
    <row r="216" spans="1:3" s="105" customFormat="1" ht="13.5" thickBot="1" x14ac:dyDescent="0.25">
      <c r="A216" s="485"/>
      <c r="B216" s="183"/>
      <c r="C216" s="216"/>
    </row>
    <row r="217" spans="1:3" s="108" customFormat="1" ht="13.5" thickBot="1" x14ac:dyDescent="0.25">
      <c r="A217" s="329" t="s">
        <v>512</v>
      </c>
      <c r="B217" s="358"/>
      <c r="C217" s="216"/>
    </row>
    <row r="218" spans="1:3" s="105" customFormat="1" ht="51.75" thickBot="1" x14ac:dyDescent="0.25">
      <c r="A218" s="198" t="s">
        <v>496</v>
      </c>
      <c r="B218" s="217" t="s">
        <v>492</v>
      </c>
      <c r="C218" s="97" t="s">
        <v>493</v>
      </c>
    </row>
    <row r="219" spans="1:3" s="105" customFormat="1" ht="13.5" thickBot="1" x14ac:dyDescent="0.25">
      <c r="A219" s="198" t="s">
        <v>497</v>
      </c>
      <c r="B219" s="217"/>
      <c r="C219" s="97"/>
    </row>
    <row r="220" spans="1:3" s="105" customFormat="1" ht="13.5" thickBot="1" x14ac:dyDescent="0.25">
      <c r="A220" s="198" t="s">
        <v>498</v>
      </c>
      <c r="B220" s="218"/>
      <c r="C220" s="97"/>
    </row>
    <row r="221" spans="1:3" s="105" customFormat="1" ht="26.25" thickBot="1" x14ac:dyDescent="0.25">
      <c r="A221" s="359" t="s">
        <v>499</v>
      </c>
      <c r="B221" s="217" t="s">
        <v>494</v>
      </c>
      <c r="C221" s="97" t="s">
        <v>495</v>
      </c>
    </row>
    <row r="222" spans="1:3" s="108" customFormat="1" ht="13.5" thickBot="1" x14ac:dyDescent="0.25">
      <c r="A222" s="300" t="s">
        <v>523</v>
      </c>
      <c r="B222" s="217"/>
      <c r="C222" s="97"/>
    </row>
    <row r="223" spans="1:3" s="105" customFormat="1" ht="13.5" thickBot="1" x14ac:dyDescent="0.25">
      <c r="A223" s="22" t="s">
        <v>594</v>
      </c>
      <c r="B223" s="219" t="s">
        <v>50</v>
      </c>
      <c r="C223" s="23"/>
    </row>
    <row r="224" spans="1:3" s="108" customFormat="1" ht="13.5" thickBot="1" x14ac:dyDescent="0.25">
      <c r="A224" s="5" t="s">
        <v>595</v>
      </c>
      <c r="B224" s="220" t="s">
        <v>49</v>
      </c>
      <c r="C224" s="221" t="s">
        <v>500</v>
      </c>
    </row>
    <row r="225" spans="1:55" s="105" customFormat="1" ht="13.5" thickBot="1" x14ac:dyDescent="0.25">
      <c r="A225" s="22" t="s">
        <v>596</v>
      </c>
      <c r="B225" s="221" t="s">
        <v>49</v>
      </c>
      <c r="C225" s="221" t="s">
        <v>500</v>
      </c>
    </row>
    <row r="226" spans="1:55" s="108" customFormat="1" ht="26.25" thickBot="1" x14ac:dyDescent="0.25">
      <c r="A226" s="5" t="s">
        <v>56</v>
      </c>
      <c r="B226" s="360" t="s">
        <v>597</v>
      </c>
      <c r="C226" s="220" t="s">
        <v>501</v>
      </c>
    </row>
    <row r="227" spans="1:55" x14ac:dyDescent="0.2">
      <c r="A227" s="4"/>
    </row>
    <row r="228" spans="1:55" ht="15.75" customHeight="1" thickBot="1" x14ac:dyDescent="0.25">
      <c r="A228" s="496" t="s">
        <v>57</v>
      </c>
      <c r="B228" s="496"/>
      <c r="C228" s="496"/>
    </row>
    <row r="229" spans="1:55" ht="26.25" customHeight="1" thickBot="1" x14ac:dyDescent="0.25">
      <c r="A229" s="88" t="s">
        <v>58</v>
      </c>
      <c r="B229" s="67" t="s">
        <v>59</v>
      </c>
      <c r="C229" s="67" t="s">
        <v>60</v>
      </c>
    </row>
    <row r="230" spans="1:55" s="62" customFormat="1" ht="15" customHeight="1" thickBot="1" x14ac:dyDescent="0.25">
      <c r="A230" s="242" t="s">
        <v>511</v>
      </c>
      <c r="B230" s="240"/>
      <c r="C230" s="241"/>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row>
    <row r="231" spans="1:55" s="62" customFormat="1" ht="13.5" thickBot="1" x14ac:dyDescent="0.25">
      <c r="A231" s="222" t="s">
        <v>181</v>
      </c>
      <c r="B231" s="223">
        <v>102.5</v>
      </c>
      <c r="C231" s="572" t="s">
        <v>502</v>
      </c>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row>
    <row r="232" spans="1:55" s="62" customFormat="1" ht="13.5" thickBot="1" x14ac:dyDescent="0.25">
      <c r="A232" s="224" t="s">
        <v>182</v>
      </c>
      <c r="B232" s="225">
        <v>105</v>
      </c>
      <c r="C232" s="57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row>
    <row r="233" spans="1:55" s="62" customFormat="1" ht="13.5" thickBot="1" x14ac:dyDescent="0.25">
      <c r="A233" s="226" t="s">
        <v>183</v>
      </c>
      <c r="B233" s="227">
        <v>105</v>
      </c>
      <c r="C233" s="57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row>
    <row r="234" spans="1:55" s="62" customFormat="1" ht="13.5" thickBot="1" x14ac:dyDescent="0.25">
      <c r="A234" s="228" t="s">
        <v>184</v>
      </c>
      <c r="B234" s="225">
        <v>101.63</v>
      </c>
      <c r="C234" s="57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row>
    <row r="235" spans="1:55" s="62" customFormat="1" ht="13.5" thickBot="1" x14ac:dyDescent="0.25">
      <c r="A235" s="229" t="s">
        <v>185</v>
      </c>
      <c r="B235" s="227">
        <v>106.22</v>
      </c>
      <c r="C235" s="57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row>
    <row r="236" spans="1:55" s="62" customFormat="1" ht="13.5" thickBot="1" x14ac:dyDescent="0.25">
      <c r="A236" s="230" t="s">
        <v>186</v>
      </c>
      <c r="B236" s="231">
        <v>105.56</v>
      </c>
      <c r="C236" s="57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row>
    <row r="237" spans="1:55" s="62" customFormat="1" ht="39" thickBot="1" x14ac:dyDescent="0.25">
      <c r="A237" s="232" t="s">
        <v>503</v>
      </c>
      <c r="B237" s="233">
        <v>1</v>
      </c>
      <c r="C237" s="232" t="s">
        <v>163</v>
      </c>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row>
    <row r="238" spans="1:55" s="62" customFormat="1" ht="51.75" thickBot="1" x14ac:dyDescent="0.25">
      <c r="A238" s="234" t="s">
        <v>504</v>
      </c>
      <c r="B238" s="235" t="s">
        <v>505</v>
      </c>
      <c r="C238" s="215" t="s">
        <v>506</v>
      </c>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row>
    <row r="239" spans="1:55" s="62" customFormat="1" ht="64.5" thickBot="1" x14ac:dyDescent="0.25">
      <c r="A239" s="236" t="s">
        <v>507</v>
      </c>
      <c r="B239" s="237" t="s">
        <v>508</v>
      </c>
      <c r="C239" s="238" t="s">
        <v>509</v>
      </c>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row>
    <row r="240" spans="1:55" s="62" customFormat="1" ht="39" thickBot="1" x14ac:dyDescent="0.25">
      <c r="A240" s="239" t="s">
        <v>170</v>
      </c>
      <c r="B240" s="239" t="s">
        <v>510</v>
      </c>
      <c r="C240" s="239" t="s">
        <v>171</v>
      </c>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row>
    <row r="241" spans="1:55" s="62" customFormat="1" ht="13.5" thickBot="1" x14ac:dyDescent="0.25">
      <c r="A241" s="245" t="s">
        <v>512</v>
      </c>
      <c r="B241" s="243"/>
      <c r="C241" s="246"/>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row>
    <row r="242" spans="1:55" s="62" customFormat="1" ht="26.25" thickBot="1" x14ac:dyDescent="0.25">
      <c r="A242" s="247" t="s">
        <v>513</v>
      </c>
      <c r="B242" s="248">
        <v>0.8</v>
      </c>
      <c r="C242" s="247" t="s">
        <v>514</v>
      </c>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row>
    <row r="243" spans="1:55" s="62" customFormat="1" ht="13.5" thickBot="1" x14ac:dyDescent="0.25">
      <c r="A243" s="245" t="s">
        <v>523</v>
      </c>
      <c r="B243" s="243"/>
      <c r="C243" s="244"/>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row>
    <row r="244" spans="1:55" s="62" customFormat="1" ht="13.5" thickBot="1" x14ac:dyDescent="0.25">
      <c r="A244" s="361" t="s">
        <v>515</v>
      </c>
      <c r="B244" s="362">
        <v>1</v>
      </c>
      <c r="C244" s="519" t="s">
        <v>516</v>
      </c>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row>
    <row r="245" spans="1:55" s="62" customFormat="1" ht="13.5" thickBot="1" x14ac:dyDescent="0.25">
      <c r="A245" s="361" t="s">
        <v>517</v>
      </c>
      <c r="B245" s="362">
        <v>1</v>
      </c>
      <c r="C245" s="519"/>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row>
    <row r="246" spans="1:55" s="62" customFormat="1" ht="13.5" thickBot="1" x14ac:dyDescent="0.25">
      <c r="A246" s="361" t="s">
        <v>518</v>
      </c>
      <c r="B246" s="362">
        <v>1</v>
      </c>
      <c r="C246" s="519"/>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row>
    <row r="247" spans="1:55" s="62" customFormat="1" ht="13.5" thickBot="1" x14ac:dyDescent="0.25">
      <c r="A247" s="361" t="s">
        <v>519</v>
      </c>
      <c r="B247" s="362">
        <v>1</v>
      </c>
      <c r="C247" s="519"/>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row>
    <row r="248" spans="1:55" s="62" customFormat="1" ht="13.5" thickBot="1" x14ac:dyDescent="0.25">
      <c r="A248" s="361" t="s">
        <v>520</v>
      </c>
      <c r="B248" s="362">
        <v>1</v>
      </c>
      <c r="C248" s="519"/>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row>
    <row r="249" spans="1:55" s="62" customFormat="1" ht="13.5" thickBot="1" x14ac:dyDescent="0.25">
      <c r="A249" s="361" t="s">
        <v>521</v>
      </c>
      <c r="B249" s="362">
        <v>1</v>
      </c>
      <c r="C249" s="519"/>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row>
    <row r="250" spans="1:55" s="62" customFormat="1" ht="13.5" thickBot="1" x14ac:dyDescent="0.25">
      <c r="A250" s="361" t="s">
        <v>522</v>
      </c>
      <c r="B250" s="363">
        <v>1</v>
      </c>
      <c r="C250" s="519"/>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row>
    <row r="251" spans="1:55" s="62" customFormat="1" ht="26.25" thickBot="1" x14ac:dyDescent="0.25">
      <c r="A251" s="364" t="s">
        <v>279</v>
      </c>
      <c r="B251" s="365" t="s">
        <v>413</v>
      </c>
      <c r="C251" s="366" t="s">
        <v>598</v>
      </c>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row>
    <row r="252" spans="1:55" s="62" customFormat="1" ht="26.25" thickBot="1" x14ac:dyDescent="0.25">
      <c r="A252" s="367" t="s">
        <v>282</v>
      </c>
      <c r="B252" s="365" t="s">
        <v>413</v>
      </c>
      <c r="C252" s="366" t="s">
        <v>598</v>
      </c>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row>
    <row r="253" spans="1:55" s="62" customFormat="1" ht="26.25" thickBot="1" x14ac:dyDescent="0.25">
      <c r="A253" s="368" t="s">
        <v>287</v>
      </c>
      <c r="B253" s="365" t="s">
        <v>413</v>
      </c>
      <c r="C253" s="366" t="s">
        <v>598</v>
      </c>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row>
    <row r="254" spans="1:55" s="62" customFormat="1" ht="13.5" thickBot="1" x14ac:dyDescent="0.25">
      <c r="A254" s="368" t="s">
        <v>294</v>
      </c>
      <c r="B254" s="598" t="s">
        <v>413</v>
      </c>
      <c r="C254" s="366" t="s">
        <v>598</v>
      </c>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row>
    <row r="255" spans="1:55" s="62" customFormat="1" ht="13.5" thickBot="1" x14ac:dyDescent="0.25">
      <c r="A255" s="368"/>
      <c r="B255" s="598"/>
      <c r="C255" s="366"/>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row>
    <row r="256" spans="1:55" s="62" customFormat="1" ht="26.25" thickBot="1" x14ac:dyDescent="0.25">
      <c r="A256" s="368" t="s">
        <v>599</v>
      </c>
      <c r="B256" s="365" t="s">
        <v>413</v>
      </c>
      <c r="C256" s="366" t="s">
        <v>598</v>
      </c>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row>
    <row r="257" spans="1:55" s="62" customFormat="1" ht="26.25" thickBot="1" x14ac:dyDescent="0.25">
      <c r="A257" s="368" t="s">
        <v>600</v>
      </c>
      <c r="B257" s="365" t="s">
        <v>413</v>
      </c>
      <c r="C257" s="366" t="s">
        <v>601</v>
      </c>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row>
    <row r="258" spans="1:55" s="62" customFormat="1" ht="26.25" thickBot="1" x14ac:dyDescent="0.25">
      <c r="A258" s="368" t="s">
        <v>602</v>
      </c>
      <c r="B258" s="365" t="s">
        <v>413</v>
      </c>
      <c r="C258" s="366" t="s">
        <v>603</v>
      </c>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row>
    <row r="259" spans="1:55" s="62" customFormat="1" ht="26.25" thickBot="1" x14ac:dyDescent="0.25">
      <c r="A259" s="369" t="s">
        <v>604</v>
      </c>
      <c r="B259" s="365" t="s">
        <v>413</v>
      </c>
      <c r="C259" s="366" t="s">
        <v>605</v>
      </c>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row>
    <row r="260" spans="1:55" s="62" customFormat="1" ht="26.25" thickBot="1" x14ac:dyDescent="0.25">
      <c r="A260" s="369" t="s">
        <v>606</v>
      </c>
      <c r="B260" s="365" t="s">
        <v>413</v>
      </c>
      <c r="C260" s="366" t="s">
        <v>607</v>
      </c>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row>
    <row r="261" spans="1:55" x14ac:dyDescent="0.2">
      <c r="A261" s="4"/>
    </row>
    <row r="262" spans="1:55" ht="13.5" thickBot="1" x14ac:dyDescent="0.25">
      <c r="A262" s="4" t="s">
        <v>61</v>
      </c>
    </row>
    <row r="263" spans="1:55" ht="26.25" thickBot="1" x14ac:dyDescent="0.25">
      <c r="A263" s="44" t="s">
        <v>62</v>
      </c>
      <c r="B263" s="44" t="s">
        <v>54</v>
      </c>
      <c r="C263" s="44" t="s">
        <v>38</v>
      </c>
    </row>
    <row r="264" spans="1:55" ht="13.5" thickBot="1" x14ac:dyDescent="0.25">
      <c r="A264" s="249" t="s">
        <v>511</v>
      </c>
      <c r="B264" s="250"/>
      <c r="C264" s="250"/>
    </row>
    <row r="265" spans="1:55" s="105" customFormat="1" ht="13.5" thickBot="1" x14ac:dyDescent="0.25">
      <c r="A265" s="26" t="s">
        <v>63</v>
      </c>
      <c r="B265" s="251"/>
      <c r="C265" s="207"/>
    </row>
    <row r="266" spans="1:55" s="105" customFormat="1" ht="13.5" thickBot="1" x14ac:dyDescent="0.25">
      <c r="A266" s="7" t="s">
        <v>64</v>
      </c>
      <c r="B266" s="209"/>
      <c r="C266" s="210"/>
    </row>
    <row r="267" spans="1:55" s="105" customFormat="1" ht="64.5" thickBot="1" x14ac:dyDescent="0.25">
      <c r="A267" s="542" t="s">
        <v>65</v>
      </c>
      <c r="B267" s="252" t="s">
        <v>524</v>
      </c>
      <c r="C267" s="193" t="s">
        <v>164</v>
      </c>
    </row>
    <row r="268" spans="1:55" s="105" customFormat="1" ht="39" thickBot="1" x14ac:dyDescent="0.25">
      <c r="A268" s="521"/>
      <c r="B268" s="212" t="s">
        <v>187</v>
      </c>
      <c r="C268" s="206" t="s">
        <v>154</v>
      </c>
    </row>
    <row r="269" spans="1:55" s="105" customFormat="1" ht="13.5" thickBot="1" x14ac:dyDescent="0.25">
      <c r="A269" s="249" t="s">
        <v>512</v>
      </c>
      <c r="B269" s="250"/>
      <c r="C269" s="250"/>
    </row>
    <row r="270" spans="1:55" s="105" customFormat="1" ht="13.5" thickBot="1" x14ac:dyDescent="0.25">
      <c r="A270" s="198" t="s">
        <v>63</v>
      </c>
      <c r="B270" s="199">
        <v>0</v>
      </c>
      <c r="C270" s="199">
        <v>0</v>
      </c>
    </row>
    <row r="271" spans="1:55" s="105" customFormat="1" ht="13.5" thickBot="1" x14ac:dyDescent="0.25">
      <c r="A271" s="198" t="s">
        <v>64</v>
      </c>
      <c r="B271" s="199">
        <v>0</v>
      </c>
      <c r="C271" s="199">
        <v>0</v>
      </c>
    </row>
    <row r="272" spans="1:55" s="105" customFormat="1" ht="13.5" thickBot="1" x14ac:dyDescent="0.25">
      <c r="A272" s="198" t="s">
        <v>65</v>
      </c>
      <c r="B272" s="199">
        <v>0</v>
      </c>
      <c r="C272" s="199">
        <v>0</v>
      </c>
    </row>
    <row r="273" spans="1:4" s="63" customFormat="1" ht="13.5" thickBot="1" x14ac:dyDescent="0.25">
      <c r="A273" s="249" t="s">
        <v>523</v>
      </c>
      <c r="B273" s="218"/>
      <c r="C273" s="97"/>
    </row>
    <row r="274" spans="1:4" s="105" customFormat="1" ht="13.5" thickBot="1" x14ac:dyDescent="0.25">
      <c r="A274" s="22" t="s">
        <v>63</v>
      </c>
      <c r="B274" s="221" t="s">
        <v>50</v>
      </c>
      <c r="C274" s="23"/>
    </row>
    <row r="275" spans="1:4" s="105" customFormat="1" ht="13.5" thickBot="1" x14ac:dyDescent="0.25">
      <c r="A275" s="5" t="s">
        <v>64</v>
      </c>
      <c r="B275" s="220" t="s">
        <v>50</v>
      </c>
      <c r="C275" s="6"/>
    </row>
    <row r="276" spans="1:4" s="105" customFormat="1" ht="64.5" thickBot="1" x14ac:dyDescent="0.25">
      <c r="A276" s="22" t="s">
        <v>65</v>
      </c>
      <c r="B276" s="221" t="s">
        <v>525</v>
      </c>
      <c r="C276" s="23"/>
    </row>
    <row r="277" spans="1:4" x14ac:dyDescent="0.2">
      <c r="A277" s="4"/>
    </row>
    <row r="278" spans="1:4" x14ac:dyDescent="0.2">
      <c r="A278" s="4"/>
    </row>
    <row r="279" spans="1:4" ht="13.5" thickBot="1" x14ac:dyDescent="0.25">
      <c r="A279" s="2" t="s">
        <v>66</v>
      </c>
    </row>
    <row r="280" spans="1:4" ht="26.25" thickBot="1" x14ac:dyDescent="0.25">
      <c r="A280" s="24" t="s">
        <v>67</v>
      </c>
      <c r="B280" s="25" t="s">
        <v>68</v>
      </c>
      <c r="C280" s="25" t="s">
        <v>38</v>
      </c>
      <c r="D280" s="25" t="s">
        <v>52</v>
      </c>
    </row>
    <row r="281" spans="1:4" s="257" customFormat="1" ht="13.5" thickBot="1" x14ac:dyDescent="0.25">
      <c r="A281" s="255" t="s">
        <v>511</v>
      </c>
      <c r="B281" s="256"/>
      <c r="C281" s="256"/>
      <c r="D281" s="256"/>
    </row>
    <row r="282" spans="1:4" s="105" customFormat="1" ht="51.75" thickBot="1" x14ac:dyDescent="0.25">
      <c r="A282" s="35" t="s">
        <v>137</v>
      </c>
      <c r="B282" s="27" t="s">
        <v>526</v>
      </c>
      <c r="C282" s="27" t="s">
        <v>527</v>
      </c>
      <c r="D282" s="27" t="s">
        <v>528</v>
      </c>
    </row>
    <row r="283" spans="1:4" s="105" customFormat="1" ht="39" thickBot="1" x14ac:dyDescent="0.25">
      <c r="A283" s="258" t="s">
        <v>69</v>
      </c>
      <c r="B283" s="259"/>
      <c r="C283" s="259"/>
      <c r="D283" s="259"/>
    </row>
    <row r="284" spans="1:4" s="105" customFormat="1" ht="26.25" thickBot="1" x14ac:dyDescent="0.25">
      <c r="A284" s="260" t="s">
        <v>70</v>
      </c>
      <c r="B284" s="261"/>
      <c r="C284" s="261"/>
      <c r="D284" s="261"/>
    </row>
    <row r="285" spans="1:4" s="105" customFormat="1" ht="13.5" thickBot="1" x14ac:dyDescent="0.25">
      <c r="A285" s="262" t="s">
        <v>71</v>
      </c>
      <c r="B285" s="263"/>
      <c r="C285" s="263"/>
      <c r="D285" s="264"/>
    </row>
    <row r="286" spans="1:4" s="105" customFormat="1" ht="13.5" thickBot="1" x14ac:dyDescent="0.25">
      <c r="A286" s="255" t="s">
        <v>529</v>
      </c>
      <c r="B286" s="256"/>
      <c r="C286" s="256"/>
      <c r="D286" s="256"/>
    </row>
    <row r="287" spans="1:4" s="105" customFormat="1" ht="26.25" thickBot="1" x14ac:dyDescent="0.25">
      <c r="A287" s="253" t="s">
        <v>137</v>
      </c>
      <c r="B287" s="265"/>
      <c r="C287" s="265"/>
      <c r="D287" s="254"/>
    </row>
    <row r="288" spans="1:4" s="105" customFormat="1" ht="64.5" thickBot="1" x14ac:dyDescent="0.25">
      <c r="A288" s="266" t="s">
        <v>69</v>
      </c>
      <c r="B288" s="265" t="s">
        <v>530</v>
      </c>
      <c r="C288" s="265" t="s">
        <v>531</v>
      </c>
      <c r="D288" s="41" t="s">
        <v>532</v>
      </c>
    </row>
    <row r="289" spans="1:4" s="105" customFormat="1" ht="26.25" thickBot="1" x14ac:dyDescent="0.25">
      <c r="A289" s="266" t="s">
        <v>70</v>
      </c>
      <c r="B289" s="265"/>
      <c r="C289" s="265"/>
      <c r="D289" s="254"/>
    </row>
    <row r="290" spans="1:4" s="105" customFormat="1" ht="13.5" thickBot="1" x14ac:dyDescent="0.25">
      <c r="A290" s="543" t="s">
        <v>533</v>
      </c>
      <c r="B290" s="544"/>
      <c r="C290" s="544"/>
      <c r="D290" s="545"/>
    </row>
    <row r="291" spans="1:4" s="105" customFormat="1" ht="13.5" thickBot="1" x14ac:dyDescent="0.25">
      <c r="A291" s="255" t="s">
        <v>534</v>
      </c>
      <c r="B291" s="256"/>
      <c r="C291" s="256"/>
      <c r="D291" s="256"/>
    </row>
    <row r="292" spans="1:4" s="105" customFormat="1" ht="30.75" thickBot="1" x14ac:dyDescent="0.25">
      <c r="A292" s="35" t="s">
        <v>137</v>
      </c>
      <c r="B292" s="267" t="s">
        <v>535</v>
      </c>
      <c r="C292" s="370" t="s">
        <v>608</v>
      </c>
      <c r="D292" s="371" t="s">
        <v>609</v>
      </c>
    </row>
    <row r="293" spans="1:4" s="105" customFormat="1" ht="39" thickBot="1" x14ac:dyDescent="0.25">
      <c r="A293" s="7" t="s">
        <v>69</v>
      </c>
      <c r="B293" s="268" t="s">
        <v>536</v>
      </c>
      <c r="C293" s="269" t="s">
        <v>537</v>
      </c>
      <c r="D293" s="265" t="s">
        <v>537</v>
      </c>
    </row>
    <row r="294" spans="1:4" s="105" customFormat="1" ht="26.25" thickBot="1" x14ac:dyDescent="0.25">
      <c r="A294" s="26" t="s">
        <v>70</v>
      </c>
      <c r="B294" s="270" t="s">
        <v>536</v>
      </c>
      <c r="C294" s="269" t="s">
        <v>537</v>
      </c>
      <c r="D294" s="265" t="s">
        <v>537</v>
      </c>
    </row>
    <row r="295" spans="1:4" s="105" customFormat="1" x14ac:dyDescent="0.2">
      <c r="A295" s="552" t="s">
        <v>538</v>
      </c>
      <c r="B295" s="553"/>
      <c r="C295" s="553"/>
      <c r="D295" s="554"/>
    </row>
    <row r="296" spans="1:4" s="105" customFormat="1" ht="13.5" thickBot="1" x14ac:dyDescent="0.25">
      <c r="A296" s="555"/>
      <c r="B296" s="556"/>
      <c r="C296" s="556"/>
      <c r="D296" s="557"/>
    </row>
    <row r="297" spans="1:4" x14ac:dyDescent="0.2">
      <c r="A297" s="1"/>
    </row>
    <row r="299" spans="1:4" ht="15.75" customHeight="1" thickBot="1" x14ac:dyDescent="0.25">
      <c r="A299" s="516" t="s">
        <v>72</v>
      </c>
      <c r="B299" s="516"/>
      <c r="C299" s="516"/>
    </row>
    <row r="300" spans="1:4" ht="39" thickBot="1" x14ac:dyDescent="0.25">
      <c r="A300" s="24" t="s">
        <v>73</v>
      </c>
      <c r="B300" s="25" t="s">
        <v>74</v>
      </c>
      <c r="C300" s="25" t="s">
        <v>75</v>
      </c>
    </row>
    <row r="301" spans="1:4" ht="13.5" thickBot="1" x14ac:dyDescent="0.25">
      <c r="A301" s="255" t="s">
        <v>511</v>
      </c>
      <c r="B301" s="272"/>
      <c r="C301" s="271"/>
    </row>
    <row r="302" spans="1:4" s="105" customFormat="1" ht="51.75" thickBot="1" x14ac:dyDescent="0.25">
      <c r="A302" s="26" t="s">
        <v>76</v>
      </c>
      <c r="B302" s="28" t="s">
        <v>539</v>
      </c>
      <c r="C302" s="45" t="s">
        <v>149</v>
      </c>
    </row>
    <row r="303" spans="1:4" s="105" customFormat="1" ht="51.75" thickBot="1" x14ac:dyDescent="0.25">
      <c r="A303" s="7" t="s">
        <v>77</v>
      </c>
      <c r="B303" s="42" t="s">
        <v>540</v>
      </c>
      <c r="C303" s="273" t="s">
        <v>149</v>
      </c>
    </row>
    <row r="304" spans="1:4" s="105" customFormat="1" ht="39" thickBot="1" x14ac:dyDescent="0.25">
      <c r="A304" s="26" t="s">
        <v>78</v>
      </c>
      <c r="B304" s="28" t="s">
        <v>541</v>
      </c>
      <c r="C304" s="274" t="s">
        <v>149</v>
      </c>
    </row>
    <row r="305" spans="1:3" s="105" customFormat="1" ht="39" thickBot="1" x14ac:dyDescent="0.25">
      <c r="A305" s="7" t="s">
        <v>79</v>
      </c>
      <c r="B305" s="42" t="s">
        <v>542</v>
      </c>
      <c r="C305" s="273" t="s">
        <v>149</v>
      </c>
    </row>
    <row r="306" spans="1:3" s="105" customFormat="1" ht="51.75" thickBot="1" x14ac:dyDescent="0.25">
      <c r="A306" s="26" t="s">
        <v>80</v>
      </c>
      <c r="B306" s="28" t="s">
        <v>543</v>
      </c>
      <c r="C306" s="274" t="s">
        <v>149</v>
      </c>
    </row>
    <row r="307" spans="1:3" s="105" customFormat="1" ht="51.75" thickBot="1" x14ac:dyDescent="0.25">
      <c r="A307" s="7" t="s">
        <v>81</v>
      </c>
      <c r="B307" s="42" t="s">
        <v>544</v>
      </c>
      <c r="C307" s="273" t="s">
        <v>149</v>
      </c>
    </row>
    <row r="308" spans="1:3" s="105" customFormat="1" ht="39" thickBot="1" x14ac:dyDescent="0.25">
      <c r="A308" s="26" t="s">
        <v>56</v>
      </c>
      <c r="B308" s="28" t="s">
        <v>545</v>
      </c>
      <c r="C308" s="274" t="s">
        <v>149</v>
      </c>
    </row>
    <row r="309" spans="1:3" s="105" customFormat="1" ht="13.5" thickBot="1" x14ac:dyDescent="0.25">
      <c r="A309" s="255" t="s">
        <v>512</v>
      </c>
      <c r="B309" s="272"/>
      <c r="C309" s="271"/>
    </row>
    <row r="310" spans="1:3" s="105" customFormat="1" ht="26.25" thickBot="1" x14ac:dyDescent="0.25">
      <c r="A310" s="266" t="s">
        <v>546</v>
      </c>
      <c r="B310" s="265" t="s">
        <v>547</v>
      </c>
      <c r="C310" s="265" t="s">
        <v>149</v>
      </c>
    </row>
    <row r="311" spans="1:3" s="105" customFormat="1" ht="26.25" thickBot="1" x14ac:dyDescent="0.25">
      <c r="A311" s="266" t="s">
        <v>548</v>
      </c>
      <c r="B311" s="265" t="s">
        <v>547</v>
      </c>
      <c r="C311" s="265" t="s">
        <v>149</v>
      </c>
    </row>
    <row r="312" spans="1:3" s="105" customFormat="1" ht="26.25" thickBot="1" x14ac:dyDescent="0.25">
      <c r="A312" s="266" t="s">
        <v>549</v>
      </c>
      <c r="B312" s="265" t="s">
        <v>550</v>
      </c>
      <c r="C312" s="265" t="s">
        <v>149</v>
      </c>
    </row>
    <row r="313" spans="1:3" s="105" customFormat="1" ht="26.25" thickBot="1" x14ac:dyDescent="0.25">
      <c r="A313" s="266" t="s">
        <v>551</v>
      </c>
      <c r="B313" s="265" t="s">
        <v>552</v>
      </c>
      <c r="C313" s="265" t="s">
        <v>149</v>
      </c>
    </row>
    <row r="314" spans="1:3" s="105" customFormat="1" ht="26.25" thickBot="1" x14ac:dyDescent="0.25">
      <c r="A314" s="266" t="s">
        <v>553</v>
      </c>
      <c r="B314" s="265" t="s">
        <v>550</v>
      </c>
      <c r="C314" s="265" t="s">
        <v>149</v>
      </c>
    </row>
    <row r="315" spans="1:3" s="105" customFormat="1" ht="39" thickBot="1" x14ac:dyDescent="0.25">
      <c r="A315" s="266" t="s">
        <v>554</v>
      </c>
      <c r="B315" s="265" t="s">
        <v>547</v>
      </c>
      <c r="C315" s="265" t="s">
        <v>149</v>
      </c>
    </row>
    <row r="316" spans="1:3" s="105" customFormat="1" ht="13.5" thickBot="1" x14ac:dyDescent="0.25">
      <c r="A316" s="266" t="s">
        <v>56</v>
      </c>
      <c r="B316" s="46"/>
      <c r="C316" s="265"/>
    </row>
    <row r="317" spans="1:3" s="105" customFormat="1" ht="13.5" thickBot="1" x14ac:dyDescent="0.25">
      <c r="A317" s="255" t="s">
        <v>523</v>
      </c>
      <c r="B317" s="272"/>
      <c r="C317" s="271"/>
    </row>
    <row r="318" spans="1:3" s="105" customFormat="1" ht="13.5" thickBot="1" x14ac:dyDescent="0.25">
      <c r="A318" s="26" t="s">
        <v>76</v>
      </c>
      <c r="B318" s="45" t="s">
        <v>555</v>
      </c>
      <c r="C318" s="45" t="s">
        <v>149</v>
      </c>
    </row>
    <row r="319" spans="1:3" s="105" customFormat="1" ht="26.25" thickBot="1" x14ac:dyDescent="0.25">
      <c r="A319" s="7" t="s">
        <v>77</v>
      </c>
      <c r="B319" s="41" t="s">
        <v>556</v>
      </c>
      <c r="C319" s="41" t="s">
        <v>149</v>
      </c>
    </row>
    <row r="320" spans="1:3" ht="13.5" thickBot="1" x14ac:dyDescent="0.25">
      <c r="A320" s="26" t="s">
        <v>78</v>
      </c>
      <c r="B320" s="45" t="s">
        <v>50</v>
      </c>
      <c r="C320" s="45"/>
    </row>
    <row r="321" spans="1:5" ht="13.5" thickBot="1" x14ac:dyDescent="0.25">
      <c r="A321" s="7" t="s">
        <v>79</v>
      </c>
      <c r="B321" s="41" t="s">
        <v>556</v>
      </c>
      <c r="C321" s="41" t="s">
        <v>149</v>
      </c>
    </row>
    <row r="322" spans="1:5" ht="28.5" customHeight="1" thickBot="1" x14ac:dyDescent="0.25">
      <c r="A322" s="26" t="s">
        <v>80</v>
      </c>
      <c r="B322" s="45" t="s">
        <v>557</v>
      </c>
      <c r="C322" s="45" t="s">
        <v>149</v>
      </c>
    </row>
    <row r="323" spans="1:5" ht="55.5" customHeight="1" thickBot="1" x14ac:dyDescent="0.25">
      <c r="A323" s="7" t="s">
        <v>81</v>
      </c>
      <c r="B323" s="41" t="s">
        <v>557</v>
      </c>
      <c r="C323" s="41" t="s">
        <v>149</v>
      </c>
    </row>
    <row r="324" spans="1:5" ht="44.25" customHeight="1" thickBot="1" x14ac:dyDescent="0.25">
      <c r="A324" s="26" t="s">
        <v>56</v>
      </c>
      <c r="B324" s="45" t="s">
        <v>558</v>
      </c>
      <c r="C324" s="274" t="s">
        <v>149</v>
      </c>
    </row>
    <row r="325" spans="1:5" x14ac:dyDescent="0.2">
      <c r="A325" s="1"/>
    </row>
    <row r="326" spans="1:5" x14ac:dyDescent="0.2">
      <c r="A326" s="1"/>
    </row>
    <row r="327" spans="1:5" x14ac:dyDescent="0.2">
      <c r="A327" s="497" t="s">
        <v>82</v>
      </c>
      <c r="B327" s="497"/>
      <c r="C327" s="497"/>
    </row>
    <row r="328" spans="1:5" ht="13.5" thickBot="1" x14ac:dyDescent="0.25">
      <c r="A328" s="1"/>
    </row>
    <row r="329" spans="1:5" x14ac:dyDescent="0.2">
      <c r="A329" s="336" t="s">
        <v>83</v>
      </c>
      <c r="B329" s="43" t="s">
        <v>49</v>
      </c>
      <c r="C329" s="43" t="s">
        <v>50</v>
      </c>
      <c r="D329" s="43" t="s">
        <v>84</v>
      </c>
      <c r="E329" s="537"/>
    </row>
    <row r="330" spans="1:5" s="108" customFormat="1" x14ac:dyDescent="0.2">
      <c r="A330" s="339" t="s">
        <v>511</v>
      </c>
      <c r="B330" s="339"/>
      <c r="C330" s="339"/>
      <c r="D330" s="339"/>
      <c r="E330" s="538"/>
    </row>
    <row r="331" spans="1:5" ht="40.5" customHeight="1" thickBot="1" x14ac:dyDescent="0.25">
      <c r="A331" s="275" t="s">
        <v>559</v>
      </c>
      <c r="B331" s="276" t="s">
        <v>149</v>
      </c>
      <c r="C331" s="277"/>
      <c r="D331" s="226" t="s">
        <v>188</v>
      </c>
      <c r="E331" s="538"/>
    </row>
    <row r="332" spans="1:5" s="108" customFormat="1" ht="40.5" customHeight="1" thickBot="1" x14ac:dyDescent="0.25">
      <c r="A332" s="339" t="s">
        <v>512</v>
      </c>
      <c r="B332" s="372"/>
      <c r="C332" s="373"/>
      <c r="D332" s="374"/>
      <c r="E332" s="538"/>
    </row>
    <row r="333" spans="1:5" s="105" customFormat="1" ht="40.5" customHeight="1" thickBot="1" x14ac:dyDescent="0.25">
      <c r="A333" s="278" t="s">
        <v>560</v>
      </c>
      <c r="B333" s="279" t="s">
        <v>49</v>
      </c>
      <c r="C333" s="279"/>
      <c r="D333" s="280" t="s">
        <v>188</v>
      </c>
      <c r="E333" s="538"/>
    </row>
    <row r="334" spans="1:5" s="108" customFormat="1" ht="40.5" customHeight="1" thickBot="1" x14ac:dyDescent="0.25">
      <c r="A334" s="339" t="s">
        <v>523</v>
      </c>
      <c r="B334" s="279"/>
      <c r="C334" s="279"/>
      <c r="D334" s="375"/>
      <c r="E334" s="538"/>
    </row>
    <row r="335" spans="1:5" s="105" customFormat="1" ht="40.5" customHeight="1" thickBot="1" x14ac:dyDescent="0.25">
      <c r="A335" s="281" t="s">
        <v>610</v>
      </c>
      <c r="B335" s="51" t="s">
        <v>149</v>
      </c>
      <c r="C335" s="51"/>
      <c r="D335" s="51" t="s">
        <v>561</v>
      </c>
      <c r="E335" s="538"/>
    </row>
    <row r="336" spans="1:5" x14ac:dyDescent="0.2">
      <c r="A336" s="1"/>
    </row>
    <row r="337" spans="1:8" x14ac:dyDescent="0.2">
      <c r="A337" s="1"/>
    </row>
    <row r="338" spans="1:8" x14ac:dyDescent="0.2">
      <c r="A338" s="497" t="s">
        <v>85</v>
      </c>
      <c r="B338" s="497"/>
      <c r="C338" s="497"/>
    </row>
    <row r="339" spans="1:8" x14ac:dyDescent="0.2">
      <c r="A339" s="1"/>
    </row>
    <row r="340" spans="1:8" ht="25.5" x14ac:dyDescent="0.2">
      <c r="A340" s="1" t="s">
        <v>86</v>
      </c>
    </row>
    <row r="341" spans="1:8" ht="13.5" thickBot="1" x14ac:dyDescent="0.25">
      <c r="A341" s="1"/>
    </row>
    <row r="342" spans="1:8" ht="25.5" customHeight="1" thickBot="1" x14ac:dyDescent="0.25">
      <c r="A342" s="29" t="s">
        <v>153</v>
      </c>
      <c r="B342" s="30" t="s">
        <v>87</v>
      </c>
      <c r="C342" s="31" t="s">
        <v>88</v>
      </c>
      <c r="D342" s="25" t="s">
        <v>38</v>
      </c>
      <c r="E342" s="30" t="s">
        <v>89</v>
      </c>
      <c r="F342" s="536"/>
      <c r="G342" s="536"/>
      <c r="H342" s="536"/>
    </row>
    <row r="343" spans="1:8" ht="38.25" customHeight="1" thickBot="1" x14ac:dyDescent="0.25">
      <c r="A343" s="255" t="s">
        <v>511</v>
      </c>
      <c r="B343" s="282"/>
      <c r="C343" s="283"/>
      <c r="D343" s="256"/>
      <c r="E343" s="121"/>
      <c r="F343" s="536"/>
      <c r="G343" s="536"/>
      <c r="H343" s="536"/>
    </row>
    <row r="344" spans="1:8" s="105" customFormat="1" ht="38.25" customHeight="1" thickBot="1" x14ac:dyDescent="0.25">
      <c r="A344" s="284" t="s">
        <v>562</v>
      </c>
      <c r="B344" s="285">
        <v>118774.47</v>
      </c>
      <c r="C344" s="286">
        <v>96.75</v>
      </c>
      <c r="D344" s="292"/>
      <c r="E344" s="542" t="s">
        <v>152</v>
      </c>
      <c r="F344" s="536"/>
      <c r="G344" s="536"/>
      <c r="H344" s="536"/>
    </row>
    <row r="345" spans="1:8" s="105" customFormat="1" ht="38.25" customHeight="1" thickBot="1" x14ac:dyDescent="0.25">
      <c r="A345" s="287" t="s">
        <v>563</v>
      </c>
      <c r="B345" s="288">
        <v>974333.00999999989</v>
      </c>
      <c r="C345" s="287">
        <v>83.19</v>
      </c>
      <c r="D345" s="293"/>
      <c r="E345" s="520"/>
      <c r="F345" s="536"/>
      <c r="G345" s="536"/>
      <c r="H345" s="536"/>
    </row>
    <row r="346" spans="1:8" s="105" customFormat="1" ht="38.25" customHeight="1" thickBot="1" x14ac:dyDescent="0.25">
      <c r="A346" s="284" t="s">
        <v>564</v>
      </c>
      <c r="B346" s="285">
        <v>15198.18</v>
      </c>
      <c r="C346" s="284">
        <v>99.99</v>
      </c>
      <c r="D346" s="294"/>
      <c r="E346" s="521"/>
      <c r="F346" s="536"/>
      <c r="G346" s="536"/>
      <c r="H346" s="536"/>
    </row>
    <row r="347" spans="1:8" s="105" customFormat="1" ht="38.25" customHeight="1" thickBot="1" x14ac:dyDescent="0.25">
      <c r="A347" s="255" t="s">
        <v>529</v>
      </c>
      <c r="B347" s="101"/>
      <c r="C347" s="103"/>
      <c r="D347" s="46"/>
      <c r="E347" s="289"/>
      <c r="F347" s="536"/>
      <c r="G347" s="536"/>
      <c r="H347" s="536"/>
    </row>
    <row r="348" spans="1:8" s="105" customFormat="1" ht="38.25" customHeight="1" thickBot="1" x14ac:dyDescent="0.25">
      <c r="A348" s="290" t="s">
        <v>565</v>
      </c>
      <c r="B348" s="46"/>
      <c r="C348" s="291">
        <v>1</v>
      </c>
      <c r="D348" s="46"/>
      <c r="E348" s="46" t="s">
        <v>566</v>
      </c>
      <c r="F348" s="536"/>
      <c r="G348" s="536"/>
      <c r="H348" s="536"/>
    </row>
    <row r="349" spans="1:8" s="105" customFormat="1" ht="38.25" customHeight="1" thickBot="1" x14ac:dyDescent="0.25">
      <c r="A349" s="255" t="s">
        <v>534</v>
      </c>
      <c r="B349" s="100"/>
      <c r="C349" s="102"/>
      <c r="D349" s="28"/>
      <c r="E349" s="174"/>
      <c r="F349" s="536"/>
      <c r="G349" s="536"/>
      <c r="H349" s="536"/>
    </row>
    <row r="350" spans="1:8" s="105" customFormat="1" ht="38.25" customHeight="1" thickBot="1" x14ac:dyDescent="0.25">
      <c r="A350" s="376" t="s">
        <v>611</v>
      </c>
      <c r="B350" s="350" t="s">
        <v>612</v>
      </c>
      <c r="C350" s="377">
        <v>1</v>
      </c>
      <c r="D350" s="569" t="s">
        <v>613</v>
      </c>
      <c r="E350" s="569" t="s">
        <v>614</v>
      </c>
      <c r="F350" s="536"/>
      <c r="G350" s="536"/>
      <c r="H350" s="536"/>
    </row>
    <row r="351" spans="1:8" s="105" customFormat="1" ht="38.25" customHeight="1" thickBot="1" x14ac:dyDescent="0.25">
      <c r="A351" s="378" t="s">
        <v>615</v>
      </c>
      <c r="B351" s="379" t="s">
        <v>612</v>
      </c>
      <c r="C351" s="380">
        <v>1</v>
      </c>
      <c r="D351" s="570"/>
      <c r="E351" s="570"/>
      <c r="F351" s="536"/>
      <c r="G351" s="536"/>
      <c r="H351" s="536"/>
    </row>
    <row r="352" spans="1:8" s="105" customFormat="1" ht="38.25" customHeight="1" thickBot="1" x14ac:dyDescent="0.25">
      <c r="A352" s="79" t="s">
        <v>616</v>
      </c>
      <c r="B352" s="381" t="s">
        <v>612</v>
      </c>
      <c r="C352" s="382">
        <v>1</v>
      </c>
      <c r="D352" s="570"/>
      <c r="E352" s="570"/>
      <c r="F352" s="536"/>
      <c r="G352" s="536"/>
      <c r="H352" s="536"/>
    </row>
    <row r="353" spans="1:8" s="105" customFormat="1" ht="38.25" customHeight="1" thickBot="1" x14ac:dyDescent="0.25">
      <c r="A353" s="79" t="s">
        <v>617</v>
      </c>
      <c r="B353" s="383" t="s">
        <v>612</v>
      </c>
      <c r="C353" s="380">
        <v>1</v>
      </c>
      <c r="D353" s="580"/>
      <c r="E353" s="570"/>
      <c r="F353" s="536"/>
      <c r="G353" s="536"/>
      <c r="H353" s="536"/>
    </row>
    <row r="354" spans="1:8" s="105" customFormat="1" ht="38.25" customHeight="1" thickBot="1" x14ac:dyDescent="0.25">
      <c r="A354" s="79" t="s">
        <v>618</v>
      </c>
      <c r="B354" s="201" t="s">
        <v>612</v>
      </c>
      <c r="C354" s="380">
        <v>1</v>
      </c>
      <c r="D354" s="580"/>
      <c r="E354" s="570"/>
      <c r="F354" s="536"/>
      <c r="G354" s="536"/>
      <c r="H354" s="536"/>
    </row>
    <row r="355" spans="1:8" s="105" customFormat="1" ht="38.25" customHeight="1" thickBot="1" x14ac:dyDescent="0.25">
      <c r="A355" s="79" t="s">
        <v>619</v>
      </c>
      <c r="B355" s="201" t="s">
        <v>620</v>
      </c>
      <c r="C355" s="380">
        <v>1</v>
      </c>
      <c r="D355" s="580"/>
      <c r="E355" s="570"/>
      <c r="F355" s="536"/>
      <c r="G355" s="536"/>
      <c r="H355" s="536"/>
    </row>
    <row r="356" spans="1:8" s="105" customFormat="1" ht="38.25" customHeight="1" thickBot="1" x14ac:dyDescent="0.25">
      <c r="A356" s="79" t="s">
        <v>621</v>
      </c>
      <c r="B356" s="201" t="s">
        <v>622</v>
      </c>
      <c r="C356" s="380">
        <v>1</v>
      </c>
      <c r="D356" s="580"/>
      <c r="E356" s="570"/>
      <c r="F356" s="536"/>
      <c r="G356" s="536"/>
      <c r="H356" s="536"/>
    </row>
    <row r="357" spans="1:8" s="105" customFormat="1" ht="38.25" customHeight="1" thickBot="1" x14ac:dyDescent="0.25">
      <c r="A357" s="79" t="s">
        <v>623</v>
      </c>
      <c r="B357" s="201">
        <v>22</v>
      </c>
      <c r="C357" s="380"/>
      <c r="D357" s="580"/>
      <c r="E357" s="570"/>
      <c r="F357" s="536"/>
      <c r="G357" s="536"/>
      <c r="H357" s="536"/>
    </row>
    <row r="358" spans="1:8" s="105" customFormat="1" ht="38.25" customHeight="1" thickBot="1" x14ac:dyDescent="0.25">
      <c r="A358" s="79" t="s">
        <v>624</v>
      </c>
      <c r="B358" s="201" t="s">
        <v>625</v>
      </c>
      <c r="C358" s="380">
        <v>1</v>
      </c>
      <c r="D358" s="580"/>
      <c r="E358" s="570"/>
      <c r="F358" s="536"/>
      <c r="G358" s="536"/>
      <c r="H358" s="536"/>
    </row>
    <row r="359" spans="1:8" s="105" customFormat="1" ht="38.25" customHeight="1" thickBot="1" x14ac:dyDescent="0.25">
      <c r="A359" s="79" t="s">
        <v>626</v>
      </c>
      <c r="B359" s="201">
        <v>1000</v>
      </c>
      <c r="C359" s="380">
        <v>1</v>
      </c>
      <c r="D359" s="580"/>
      <c r="E359" s="570"/>
      <c r="F359" s="536"/>
      <c r="G359" s="536"/>
      <c r="H359" s="536"/>
    </row>
    <row r="360" spans="1:8" s="105" customFormat="1" ht="38.25" customHeight="1" thickBot="1" x14ac:dyDescent="0.25">
      <c r="A360" s="79" t="s">
        <v>627</v>
      </c>
      <c r="B360" s="384" t="s">
        <v>628</v>
      </c>
      <c r="C360" s="380">
        <v>1</v>
      </c>
      <c r="D360" s="570"/>
      <c r="E360" s="570"/>
      <c r="F360" s="536"/>
      <c r="G360" s="536"/>
      <c r="H360" s="536"/>
    </row>
    <row r="361" spans="1:8" s="105" customFormat="1" ht="38.25" customHeight="1" thickBot="1" x14ac:dyDescent="0.25">
      <c r="A361" s="385" t="s">
        <v>629</v>
      </c>
      <c r="B361" s="381" t="s">
        <v>630</v>
      </c>
      <c r="C361" s="382">
        <v>1</v>
      </c>
      <c r="D361" s="570"/>
      <c r="E361" s="570"/>
      <c r="F361" s="536"/>
      <c r="G361" s="536"/>
      <c r="H361" s="536"/>
    </row>
    <row r="362" spans="1:8" s="105" customFormat="1" ht="38.25" customHeight="1" thickBot="1" x14ac:dyDescent="0.25">
      <c r="A362" s="378" t="s">
        <v>631</v>
      </c>
      <c r="B362" s="379" t="s">
        <v>632</v>
      </c>
      <c r="C362" s="380">
        <v>1</v>
      </c>
      <c r="D362" s="570"/>
      <c r="E362" s="570"/>
      <c r="F362" s="536"/>
      <c r="G362" s="536"/>
      <c r="H362" s="536"/>
    </row>
    <row r="363" spans="1:8" s="105" customFormat="1" ht="38.25" customHeight="1" thickBot="1" x14ac:dyDescent="0.25">
      <c r="A363" s="385" t="s">
        <v>633</v>
      </c>
      <c r="B363" s="381" t="s">
        <v>634</v>
      </c>
      <c r="C363" s="382">
        <v>1</v>
      </c>
      <c r="D363" s="570"/>
      <c r="E363" s="570"/>
      <c r="F363" s="536"/>
      <c r="G363" s="536"/>
      <c r="H363" s="536"/>
    </row>
    <row r="364" spans="1:8" s="105" customFormat="1" ht="38.25" customHeight="1" thickBot="1" x14ac:dyDescent="0.25">
      <c r="A364" s="378" t="s">
        <v>635</v>
      </c>
      <c r="B364" s="386" t="s">
        <v>636</v>
      </c>
      <c r="C364" s="380">
        <v>1</v>
      </c>
      <c r="D364" s="570"/>
      <c r="E364" s="570"/>
      <c r="F364" s="536"/>
      <c r="G364" s="536"/>
      <c r="H364" s="536"/>
    </row>
    <row r="365" spans="1:8" s="105" customFormat="1" ht="38.25" customHeight="1" thickBot="1" x14ac:dyDescent="0.25">
      <c r="A365" s="385" t="s">
        <v>637</v>
      </c>
      <c r="B365" s="387" t="s">
        <v>638</v>
      </c>
      <c r="C365" s="382">
        <v>1</v>
      </c>
      <c r="D365" s="570"/>
      <c r="E365" s="570"/>
      <c r="F365" s="536"/>
      <c r="G365" s="536"/>
      <c r="H365" s="536"/>
    </row>
    <row r="366" spans="1:8" s="105" customFormat="1" ht="38.25" customHeight="1" thickBot="1" x14ac:dyDescent="0.25">
      <c r="A366" s="378" t="s">
        <v>639</v>
      </c>
      <c r="B366" s="388" t="s">
        <v>640</v>
      </c>
      <c r="C366" s="377">
        <v>1</v>
      </c>
      <c r="D366" s="570"/>
      <c r="E366" s="570"/>
      <c r="F366" s="536"/>
      <c r="G366" s="536"/>
      <c r="H366" s="536"/>
    </row>
    <row r="367" spans="1:8" s="105" customFormat="1" ht="38.25" customHeight="1" thickBot="1" x14ac:dyDescent="0.25">
      <c r="A367" s="378" t="s">
        <v>641</v>
      </c>
      <c r="B367" s="388">
        <v>12</v>
      </c>
      <c r="C367" s="382">
        <v>1</v>
      </c>
      <c r="D367" s="570"/>
      <c r="E367" s="570"/>
      <c r="F367" s="536"/>
      <c r="G367" s="536"/>
      <c r="H367" s="536"/>
    </row>
    <row r="368" spans="1:8" s="105" customFormat="1" ht="38.25" customHeight="1" thickBot="1" x14ac:dyDescent="0.25">
      <c r="A368" s="378" t="s">
        <v>642</v>
      </c>
      <c r="B368" s="386" t="s">
        <v>643</v>
      </c>
      <c r="C368" s="380">
        <v>1</v>
      </c>
      <c r="D368" s="570"/>
      <c r="E368" s="570"/>
      <c r="F368" s="536"/>
      <c r="G368" s="536"/>
      <c r="H368" s="536"/>
    </row>
    <row r="369" spans="1:8" s="105" customFormat="1" ht="38.25" customHeight="1" thickBot="1" x14ac:dyDescent="0.25">
      <c r="A369" s="385" t="s">
        <v>644</v>
      </c>
      <c r="B369" s="381" t="s">
        <v>645</v>
      </c>
      <c r="C369" s="382">
        <v>1</v>
      </c>
      <c r="D369" s="570"/>
      <c r="E369" s="570"/>
      <c r="F369" s="536"/>
      <c r="G369" s="536"/>
      <c r="H369" s="536"/>
    </row>
    <row r="370" spans="1:8" s="105" customFormat="1" ht="38.25" customHeight="1" thickBot="1" x14ac:dyDescent="0.25">
      <c r="A370" s="378" t="s">
        <v>646</v>
      </c>
      <c r="B370" s="379" t="s">
        <v>647</v>
      </c>
      <c r="C370" s="380">
        <v>1</v>
      </c>
      <c r="D370" s="570"/>
      <c r="E370" s="570"/>
      <c r="F370" s="536"/>
      <c r="G370" s="536"/>
      <c r="H370" s="536"/>
    </row>
    <row r="371" spans="1:8" s="105" customFormat="1" ht="38.25" customHeight="1" thickBot="1" x14ac:dyDescent="0.25">
      <c r="A371" s="385" t="s">
        <v>648</v>
      </c>
      <c r="B371" s="381" t="s">
        <v>649</v>
      </c>
      <c r="C371" s="382">
        <v>1</v>
      </c>
      <c r="D371" s="570"/>
      <c r="E371" s="570"/>
      <c r="F371" s="536"/>
      <c r="G371" s="536"/>
      <c r="H371" s="536"/>
    </row>
    <row r="372" spans="1:8" s="105" customFormat="1" ht="38.25" customHeight="1" thickBot="1" x14ac:dyDescent="0.25">
      <c r="A372" s="378" t="s">
        <v>650</v>
      </c>
      <c r="B372" s="386" t="s">
        <v>651</v>
      </c>
      <c r="C372" s="380">
        <v>1</v>
      </c>
      <c r="D372" s="570"/>
      <c r="E372" s="570"/>
      <c r="F372" s="536"/>
      <c r="G372" s="536"/>
      <c r="H372" s="536"/>
    </row>
    <row r="373" spans="1:8" s="105" customFormat="1" ht="38.25" customHeight="1" thickBot="1" x14ac:dyDescent="0.25">
      <c r="A373" s="385" t="s">
        <v>652</v>
      </c>
      <c r="B373" s="387" t="s">
        <v>653</v>
      </c>
      <c r="C373" s="382">
        <v>1</v>
      </c>
      <c r="D373" s="570"/>
      <c r="E373" s="570"/>
      <c r="F373" s="536"/>
      <c r="G373" s="536"/>
      <c r="H373" s="536"/>
    </row>
    <row r="374" spans="1:8" s="105" customFormat="1" ht="38.25" customHeight="1" thickBot="1" x14ac:dyDescent="0.25">
      <c r="A374" s="378" t="s">
        <v>654</v>
      </c>
      <c r="B374" s="386" t="s">
        <v>655</v>
      </c>
      <c r="C374" s="380">
        <v>1</v>
      </c>
      <c r="D374" s="570"/>
      <c r="E374" s="570"/>
      <c r="F374" s="536"/>
      <c r="G374" s="536"/>
      <c r="H374" s="536"/>
    </row>
    <row r="375" spans="1:8" s="105" customFormat="1" ht="38.25" customHeight="1" thickBot="1" x14ac:dyDescent="0.25">
      <c r="A375" s="385" t="s">
        <v>656</v>
      </c>
      <c r="B375" s="387" t="s">
        <v>657</v>
      </c>
      <c r="C375" s="382">
        <v>1</v>
      </c>
      <c r="D375" s="570"/>
      <c r="E375" s="570"/>
      <c r="F375" s="536"/>
      <c r="G375" s="536"/>
      <c r="H375" s="536"/>
    </row>
    <row r="376" spans="1:8" s="105" customFormat="1" ht="38.25" customHeight="1" thickBot="1" x14ac:dyDescent="0.25">
      <c r="A376" s="378" t="s">
        <v>658</v>
      </c>
      <c r="B376" s="379" t="s">
        <v>659</v>
      </c>
      <c r="C376" s="380">
        <v>1</v>
      </c>
      <c r="D376" s="570"/>
      <c r="E376" s="570"/>
      <c r="F376" s="536"/>
      <c r="G376" s="536"/>
      <c r="H376" s="536"/>
    </row>
    <row r="377" spans="1:8" s="105" customFormat="1" ht="38.25" customHeight="1" thickBot="1" x14ac:dyDescent="0.25">
      <c r="A377" s="79" t="s">
        <v>660</v>
      </c>
      <c r="B377" s="384" t="s">
        <v>661</v>
      </c>
      <c r="C377" s="380">
        <v>1</v>
      </c>
      <c r="D377" s="571"/>
      <c r="E377" s="571"/>
      <c r="F377" s="536"/>
      <c r="G377" s="536"/>
      <c r="H377" s="536"/>
    </row>
    <row r="378" spans="1:8" ht="13.5" thickBot="1" x14ac:dyDescent="0.25">
      <c r="A378" s="47" t="s">
        <v>90</v>
      </c>
      <c r="B378" s="81">
        <f>SUM(B343:B377)</f>
        <v>1109339.6599999999</v>
      </c>
      <c r="C378" s="69">
        <f>C394/B394*100</f>
        <v>96.435583128686915</v>
      </c>
      <c r="D378" s="48"/>
      <c r="E378" s="48"/>
      <c r="F378" s="536"/>
      <c r="G378" s="536"/>
      <c r="H378" s="536"/>
    </row>
    <row r="379" spans="1:8" x14ac:dyDescent="0.2">
      <c r="A379" s="1"/>
    </row>
    <row r="380" spans="1:8" ht="26.25" customHeight="1" thickBot="1" x14ac:dyDescent="0.25">
      <c r="A380" s="516" t="s">
        <v>91</v>
      </c>
      <c r="B380" s="516"/>
      <c r="C380" s="516"/>
    </row>
    <row r="381" spans="1:8" x14ac:dyDescent="0.2">
      <c r="A381" s="336" t="s">
        <v>153</v>
      </c>
      <c r="B381" s="43" t="s">
        <v>92</v>
      </c>
      <c r="C381" s="43" t="s">
        <v>93</v>
      </c>
      <c r="D381" s="43" t="s">
        <v>88</v>
      </c>
      <c r="E381" s="43" t="s">
        <v>84</v>
      </c>
    </row>
    <row r="382" spans="1:8" s="108" customFormat="1" x14ac:dyDescent="0.2">
      <c r="A382" s="339" t="s">
        <v>511</v>
      </c>
      <c r="B382" s="339"/>
      <c r="C382" s="339"/>
      <c r="D382" s="339"/>
      <c r="E382" s="339"/>
    </row>
    <row r="383" spans="1:8" ht="13.5" thickBot="1" x14ac:dyDescent="0.25">
      <c r="A383" s="390" t="s">
        <v>662</v>
      </c>
      <c r="B383" s="391">
        <v>1187779.1599999999</v>
      </c>
      <c r="C383" s="390">
        <v>1108305.6599999999</v>
      </c>
      <c r="D383" s="391">
        <f>C383/B383*100</f>
        <v>93.309067655303863</v>
      </c>
      <c r="E383" s="392" t="s">
        <v>152</v>
      </c>
    </row>
    <row r="384" spans="1:8" s="108" customFormat="1" ht="13.5" thickBot="1" x14ac:dyDescent="0.25">
      <c r="A384" s="339" t="s">
        <v>512</v>
      </c>
      <c r="B384" s="393"/>
      <c r="C384" s="394"/>
      <c r="D384" s="395"/>
      <c r="E384" s="46"/>
    </row>
    <row r="385" spans="1:5" s="78" customFormat="1" ht="15.75" thickBot="1" x14ac:dyDescent="0.3">
      <c r="A385" s="396" t="s">
        <v>663</v>
      </c>
      <c r="B385" s="397">
        <v>1252825.51</v>
      </c>
      <c r="C385" s="398">
        <v>1227758.8</v>
      </c>
      <c r="D385" s="399">
        <v>0.98</v>
      </c>
      <c r="E385" s="397" t="s">
        <v>664</v>
      </c>
    </row>
    <row r="386" spans="1:5" s="78" customFormat="1" ht="30.75" thickBot="1" x14ac:dyDescent="0.3">
      <c r="A386" s="290"/>
      <c r="B386" s="46"/>
      <c r="C386" s="46"/>
      <c r="D386" s="46"/>
      <c r="E386" s="400" t="s">
        <v>665</v>
      </c>
    </row>
    <row r="387" spans="1:5" s="78" customFormat="1" ht="13.5" thickBot="1" x14ac:dyDescent="0.25">
      <c r="A387" s="339" t="s">
        <v>523</v>
      </c>
      <c r="B387" s="389"/>
      <c r="C387" s="82"/>
      <c r="D387" s="83"/>
      <c r="E387" s="77"/>
    </row>
    <row r="388" spans="1:5" s="78" customFormat="1" ht="15.75" thickBot="1" x14ac:dyDescent="0.25">
      <c r="A388" s="401" t="s">
        <v>666</v>
      </c>
      <c r="B388" s="402">
        <v>489207.78</v>
      </c>
      <c r="C388" s="403">
        <v>489014.76</v>
      </c>
      <c r="D388" s="402">
        <f>(C388/B388)*100</f>
        <v>99.960544372372823</v>
      </c>
      <c r="E388" s="402" t="s">
        <v>667</v>
      </c>
    </row>
    <row r="389" spans="1:5" s="78" customFormat="1" ht="15.75" thickBot="1" x14ac:dyDescent="0.25">
      <c r="A389" s="404"/>
      <c r="B389" s="405"/>
      <c r="C389" s="406"/>
      <c r="D389" s="407"/>
      <c r="E389" s="405"/>
    </row>
    <row r="390" spans="1:5" s="78" customFormat="1" ht="15.75" thickBot="1" x14ac:dyDescent="0.25">
      <c r="A390" s="401" t="s">
        <v>668</v>
      </c>
      <c r="B390" s="402">
        <v>17011.18</v>
      </c>
      <c r="C390" s="403">
        <v>16167.68</v>
      </c>
      <c r="D390" s="402">
        <f>(C390/B390)*100</f>
        <v>95.041496239531881</v>
      </c>
      <c r="E390" s="402" t="s">
        <v>667</v>
      </c>
    </row>
    <row r="391" spans="1:5" s="78" customFormat="1" ht="15.75" thickBot="1" x14ac:dyDescent="0.25">
      <c r="A391" s="408"/>
      <c r="B391" s="409"/>
      <c r="C391" s="410"/>
      <c r="D391" s="407"/>
      <c r="E391" s="411"/>
    </row>
    <row r="392" spans="1:5" s="78" customFormat="1" ht="15.75" thickBot="1" x14ac:dyDescent="0.25">
      <c r="A392" s="412" t="s">
        <v>669</v>
      </c>
      <c r="B392" s="413">
        <v>15200</v>
      </c>
      <c r="C392" s="414">
        <v>15197.86</v>
      </c>
      <c r="D392" s="402">
        <f>(C392/B392)*100</f>
        <v>99.985921052631582</v>
      </c>
      <c r="E392" s="402" t="s">
        <v>667</v>
      </c>
    </row>
    <row r="393" spans="1:5" ht="15.75" thickBot="1" x14ac:dyDescent="0.25">
      <c r="A393" s="408"/>
      <c r="B393" s="409"/>
      <c r="C393" s="410"/>
      <c r="D393" s="407"/>
      <c r="E393" s="411"/>
    </row>
    <row r="394" spans="1:5" ht="13.5" thickBot="1" x14ac:dyDescent="0.25">
      <c r="A394" s="49" t="s">
        <v>90</v>
      </c>
      <c r="B394" s="84">
        <f>SUM(B383:B393)</f>
        <v>2962023.6300000004</v>
      </c>
      <c r="C394" s="81">
        <f>SUM(C383:C393)</f>
        <v>2856444.76</v>
      </c>
      <c r="D394" s="85">
        <f>C394/B394*100</f>
        <v>96.435583128686915</v>
      </c>
      <c r="E394" s="48"/>
    </row>
    <row r="395" spans="1:5" ht="13.5" thickBot="1" x14ac:dyDescent="0.25">
      <c r="A395" s="50"/>
      <c r="B395" s="50"/>
      <c r="C395" s="50"/>
      <c r="D395" s="50"/>
      <c r="E395" s="50"/>
    </row>
    <row r="396" spans="1:5" x14ac:dyDescent="0.2">
      <c r="A396" s="336" t="s">
        <v>94</v>
      </c>
      <c r="B396" s="43" t="s">
        <v>95</v>
      </c>
      <c r="C396" s="43" t="s">
        <v>96</v>
      </c>
      <c r="D396" s="43" t="s">
        <v>84</v>
      </c>
      <c r="E396" s="43" t="s">
        <v>38</v>
      </c>
    </row>
    <row r="397" spans="1:5" s="108" customFormat="1" x14ac:dyDescent="0.2">
      <c r="A397" s="339" t="s">
        <v>511</v>
      </c>
      <c r="B397" s="338"/>
      <c r="C397" s="338"/>
      <c r="D397" s="338"/>
      <c r="E397" s="338"/>
    </row>
    <row r="398" spans="1:5" s="108" customFormat="1" ht="26.25" thickBot="1" x14ac:dyDescent="0.25">
      <c r="A398" s="442">
        <v>1187779.1599999999</v>
      </c>
      <c r="B398" s="442">
        <v>1093107.48</v>
      </c>
      <c r="C398" s="442">
        <v>15198.18</v>
      </c>
      <c r="D398" s="443" t="s">
        <v>152</v>
      </c>
      <c r="E398" s="444"/>
    </row>
    <row r="399" spans="1:5" s="108" customFormat="1" ht="13.5" thickBot="1" x14ac:dyDescent="0.25">
      <c r="A399" s="339" t="s">
        <v>512</v>
      </c>
      <c r="B399" s="338"/>
      <c r="C399" s="338"/>
      <c r="D399" s="338"/>
      <c r="E399" s="338"/>
    </row>
    <row r="400" spans="1:5" s="108" customFormat="1" ht="15.75" thickBot="1" x14ac:dyDescent="0.3">
      <c r="A400" s="445"/>
      <c r="B400" s="9">
        <v>1252825.51</v>
      </c>
      <c r="C400" s="9">
        <v>0</v>
      </c>
      <c r="D400" s="446" t="s">
        <v>674</v>
      </c>
      <c r="E400" s="447" t="s">
        <v>675</v>
      </c>
    </row>
    <row r="401" spans="1:6" s="108" customFormat="1" x14ac:dyDescent="0.2">
      <c r="A401" s="339" t="s">
        <v>523</v>
      </c>
      <c r="B401" s="450"/>
      <c r="C401" s="451"/>
      <c r="D401" s="451"/>
      <c r="E401" s="451"/>
    </row>
    <row r="402" spans="1:6" ht="13.5" thickBot="1" x14ac:dyDescent="0.25">
      <c r="A402" s="448">
        <v>521416.3</v>
      </c>
      <c r="B402" s="449">
        <v>317561.28999999998</v>
      </c>
      <c r="C402" s="449">
        <v>0</v>
      </c>
      <c r="D402" s="449" t="s">
        <v>667</v>
      </c>
      <c r="E402" s="449" t="s">
        <v>676</v>
      </c>
    </row>
    <row r="403" spans="1:6" x14ac:dyDescent="0.2">
      <c r="A403" s="1"/>
    </row>
    <row r="405" spans="1:6" ht="13.5" thickBot="1" x14ac:dyDescent="0.25">
      <c r="A405" s="498" t="s">
        <v>97</v>
      </c>
      <c r="B405" s="498"/>
      <c r="C405" s="498"/>
      <c r="D405" s="498"/>
      <c r="E405" s="498"/>
      <c r="F405" s="498"/>
    </row>
    <row r="406" spans="1:6" ht="15.75" customHeight="1" thickBot="1" x14ac:dyDescent="0.25">
      <c r="A406" s="548" t="s">
        <v>98</v>
      </c>
      <c r="B406" s="546" t="s">
        <v>99</v>
      </c>
      <c r="C406" s="560"/>
      <c r="D406" s="560"/>
      <c r="E406" s="561"/>
      <c r="F406" s="562" t="s">
        <v>89</v>
      </c>
    </row>
    <row r="407" spans="1:6" ht="13.5" thickBot="1" x14ac:dyDescent="0.25">
      <c r="A407" s="558"/>
      <c r="B407" s="546" t="s">
        <v>100</v>
      </c>
      <c r="C407" s="547"/>
      <c r="D407" s="546" t="s">
        <v>101</v>
      </c>
      <c r="E407" s="547"/>
      <c r="F407" s="563"/>
    </row>
    <row r="408" spans="1:6" ht="15" customHeight="1" x14ac:dyDescent="0.2">
      <c r="A408" s="558"/>
      <c r="B408" s="548" t="s">
        <v>102</v>
      </c>
      <c r="C408" s="548" t="s">
        <v>103</v>
      </c>
      <c r="D408" s="550" t="s">
        <v>102</v>
      </c>
      <c r="E408" s="32" t="s">
        <v>104</v>
      </c>
      <c r="F408" s="563"/>
    </row>
    <row r="409" spans="1:6" ht="13.5" thickBot="1" x14ac:dyDescent="0.25">
      <c r="A409" s="559"/>
      <c r="B409" s="549"/>
      <c r="C409" s="549"/>
      <c r="D409" s="551"/>
      <c r="E409" s="33" t="s">
        <v>5</v>
      </c>
      <c r="F409" s="564"/>
    </row>
    <row r="410" spans="1:6" ht="15.75" customHeight="1" thickBot="1" x14ac:dyDescent="0.25">
      <c r="A410" s="420" t="s">
        <v>670</v>
      </c>
      <c r="B410" s="416"/>
      <c r="C410" s="417"/>
      <c r="D410" s="418"/>
      <c r="E410" s="419"/>
      <c r="F410" s="421"/>
    </row>
    <row r="411" spans="1:6" ht="13.5" thickBot="1" x14ac:dyDescent="0.25">
      <c r="A411" s="422" t="s">
        <v>105</v>
      </c>
      <c r="B411" s="423">
        <v>10</v>
      </c>
      <c r="C411" s="424">
        <v>19458.97</v>
      </c>
      <c r="D411" s="425">
        <v>10</v>
      </c>
      <c r="E411" s="426">
        <v>19458.97</v>
      </c>
      <c r="F411" s="472" t="s">
        <v>671</v>
      </c>
    </row>
    <row r="412" spans="1:6" s="108" customFormat="1" ht="13.5" thickBot="1" x14ac:dyDescent="0.25">
      <c r="A412" s="427" t="s">
        <v>108</v>
      </c>
      <c r="B412" s="428">
        <v>4</v>
      </c>
      <c r="C412" s="429">
        <v>240249.97</v>
      </c>
      <c r="D412" s="430">
        <v>4</v>
      </c>
      <c r="E412" s="431">
        <v>240249.97</v>
      </c>
      <c r="F412" s="473"/>
    </row>
    <row r="413" spans="1:6" s="108" customFormat="1" ht="13.5" thickBot="1" x14ac:dyDescent="0.25">
      <c r="A413" s="427" t="s">
        <v>112</v>
      </c>
      <c r="B413" s="428">
        <v>1</v>
      </c>
      <c r="C413" s="429">
        <v>8492.5</v>
      </c>
      <c r="D413" s="430">
        <v>1</v>
      </c>
      <c r="E413" s="431">
        <v>8492.5</v>
      </c>
      <c r="F413" s="473"/>
    </row>
    <row r="414" spans="1:6" s="108" customFormat="1" ht="13.5" thickBot="1" x14ac:dyDescent="0.25">
      <c r="A414" s="422" t="s">
        <v>117</v>
      </c>
      <c r="B414" s="423">
        <v>2</v>
      </c>
      <c r="C414" s="424">
        <v>83745.16</v>
      </c>
      <c r="D414" s="425">
        <v>2</v>
      </c>
      <c r="E414" s="426">
        <v>83745.16</v>
      </c>
      <c r="F414" s="473"/>
    </row>
    <row r="415" spans="1:6" s="108" customFormat="1" ht="13.5" thickBot="1" x14ac:dyDescent="0.25">
      <c r="A415" s="427" t="s">
        <v>118</v>
      </c>
      <c r="B415" s="428">
        <v>4</v>
      </c>
      <c r="C415" s="429">
        <v>51519.88</v>
      </c>
      <c r="D415" s="430">
        <v>4</v>
      </c>
      <c r="E415" s="431">
        <v>51519.88</v>
      </c>
      <c r="F415" s="474"/>
    </row>
    <row r="416" spans="1:6" s="108" customFormat="1" ht="13.5" thickBot="1" x14ac:dyDescent="0.25">
      <c r="A416" s="420" t="s">
        <v>512</v>
      </c>
      <c r="B416" s="64"/>
      <c r="C416" s="65"/>
      <c r="D416" s="8"/>
      <c r="E416" s="66"/>
      <c r="F416" s="385"/>
    </row>
    <row r="417" spans="1:6" s="108" customFormat="1" ht="15.75" thickBot="1" x14ac:dyDescent="0.25">
      <c r="A417" s="415" t="s">
        <v>105</v>
      </c>
      <c r="B417" s="432">
        <v>205</v>
      </c>
      <c r="C417" s="432">
        <v>309251.69</v>
      </c>
      <c r="D417" s="432">
        <v>205</v>
      </c>
      <c r="E417" s="432">
        <v>309251.69</v>
      </c>
      <c r="F417" s="539" t="s">
        <v>672</v>
      </c>
    </row>
    <row r="418" spans="1:6" s="108" customFormat="1" ht="15.75" thickBot="1" x14ac:dyDescent="0.25">
      <c r="A418" s="415" t="s">
        <v>106</v>
      </c>
      <c r="B418" s="432">
        <v>2</v>
      </c>
      <c r="C418" s="432">
        <v>4000</v>
      </c>
      <c r="D418" s="432">
        <v>2</v>
      </c>
      <c r="E418" s="432">
        <v>4000</v>
      </c>
      <c r="F418" s="540"/>
    </row>
    <row r="419" spans="1:6" s="108" customFormat="1" ht="15.75" thickBot="1" x14ac:dyDescent="0.25">
      <c r="A419" s="415" t="s">
        <v>107</v>
      </c>
      <c r="B419" s="432"/>
      <c r="C419" s="432"/>
      <c r="D419" s="432"/>
      <c r="E419" s="432"/>
      <c r="F419" s="540"/>
    </row>
    <row r="420" spans="1:6" s="108" customFormat="1" ht="15.75" thickBot="1" x14ac:dyDescent="0.25">
      <c r="A420" s="415" t="s">
        <v>108</v>
      </c>
      <c r="B420" s="432">
        <v>8</v>
      </c>
      <c r="C420" s="432">
        <v>225518.25</v>
      </c>
      <c r="D420" s="432">
        <v>8</v>
      </c>
      <c r="E420" s="432">
        <v>225518.25</v>
      </c>
      <c r="F420" s="540"/>
    </row>
    <row r="421" spans="1:6" s="108" customFormat="1" ht="15.75" thickBot="1" x14ac:dyDescent="0.25">
      <c r="A421" s="415" t="s">
        <v>109</v>
      </c>
      <c r="B421" s="432">
        <v>3</v>
      </c>
      <c r="C421" s="432">
        <v>47314.28</v>
      </c>
      <c r="D421" s="432">
        <v>3</v>
      </c>
      <c r="E421" s="432">
        <v>47314.28</v>
      </c>
      <c r="F421" s="540"/>
    </row>
    <row r="422" spans="1:6" s="108" customFormat="1" ht="15.75" thickBot="1" x14ac:dyDescent="0.25">
      <c r="A422" s="415" t="s">
        <v>110</v>
      </c>
      <c r="B422" s="432"/>
      <c r="C422" s="432"/>
      <c r="D422" s="432"/>
      <c r="E422" s="432"/>
      <c r="F422" s="540"/>
    </row>
    <row r="423" spans="1:6" s="108" customFormat="1" ht="15.75" thickBot="1" x14ac:dyDescent="0.25">
      <c r="A423" s="415" t="s">
        <v>111</v>
      </c>
      <c r="B423" s="432"/>
      <c r="C423" s="432"/>
      <c r="D423" s="432"/>
      <c r="E423" s="432"/>
      <c r="F423" s="540"/>
    </row>
    <row r="424" spans="1:6" s="108" customFormat="1" ht="15.75" thickBot="1" x14ac:dyDescent="0.25">
      <c r="A424" s="415" t="s">
        <v>112</v>
      </c>
      <c r="B424" s="432">
        <v>2</v>
      </c>
      <c r="C424" s="432">
        <v>37072.449999999997</v>
      </c>
      <c r="D424" s="432">
        <v>2</v>
      </c>
      <c r="E424" s="432">
        <v>37072.449999999997</v>
      </c>
      <c r="F424" s="540"/>
    </row>
    <row r="425" spans="1:6" s="108" customFormat="1" ht="15.75" thickBot="1" x14ac:dyDescent="0.25">
      <c r="A425" s="415" t="s">
        <v>113</v>
      </c>
      <c r="B425" s="432"/>
      <c r="C425" s="432"/>
      <c r="D425" s="432"/>
      <c r="E425" s="432"/>
      <c r="F425" s="540"/>
    </row>
    <row r="426" spans="1:6" s="108" customFormat="1" ht="15.75" thickBot="1" x14ac:dyDescent="0.25">
      <c r="A426" s="415" t="s">
        <v>114</v>
      </c>
      <c r="B426" s="432"/>
      <c r="C426" s="432"/>
      <c r="D426" s="432"/>
      <c r="E426" s="432"/>
      <c r="F426" s="540"/>
    </row>
    <row r="427" spans="1:6" s="108" customFormat="1" ht="15.75" thickBot="1" x14ac:dyDescent="0.25">
      <c r="A427" s="415" t="s">
        <v>115</v>
      </c>
      <c r="B427" s="432"/>
      <c r="C427" s="432"/>
      <c r="D427" s="432"/>
      <c r="E427" s="432"/>
      <c r="F427" s="540"/>
    </row>
    <row r="428" spans="1:6" s="108" customFormat="1" ht="15.75" thickBot="1" x14ac:dyDescent="0.25">
      <c r="A428" s="415" t="s">
        <v>116</v>
      </c>
      <c r="B428" s="432">
        <v>1</v>
      </c>
      <c r="C428" s="432">
        <v>4085</v>
      </c>
      <c r="D428" s="432">
        <v>1</v>
      </c>
      <c r="E428" s="432">
        <v>4085</v>
      </c>
      <c r="F428" s="540"/>
    </row>
    <row r="429" spans="1:6" s="108" customFormat="1" ht="15.75" thickBot="1" x14ac:dyDescent="0.25">
      <c r="A429" s="415" t="s">
        <v>117</v>
      </c>
      <c r="B429" s="432">
        <v>2</v>
      </c>
      <c r="C429" s="432">
        <v>85000</v>
      </c>
      <c r="D429" s="432">
        <v>2</v>
      </c>
      <c r="E429" s="432">
        <v>85000</v>
      </c>
      <c r="F429" s="540"/>
    </row>
    <row r="430" spans="1:6" s="108" customFormat="1" ht="15.75" thickBot="1" x14ac:dyDescent="0.25">
      <c r="A430" s="415" t="s">
        <v>118</v>
      </c>
      <c r="B430" s="432">
        <v>4</v>
      </c>
      <c r="C430" s="432">
        <v>10000</v>
      </c>
      <c r="D430" s="432">
        <v>4</v>
      </c>
      <c r="E430" s="432">
        <v>10000</v>
      </c>
      <c r="F430" s="540"/>
    </row>
    <row r="431" spans="1:6" s="108" customFormat="1" ht="15.75" thickBot="1" x14ac:dyDescent="0.25">
      <c r="A431" s="415" t="s">
        <v>119</v>
      </c>
      <c r="B431" s="432"/>
      <c r="C431" s="432"/>
      <c r="D431" s="433"/>
      <c r="E431" s="433"/>
      <c r="F431" s="540"/>
    </row>
    <row r="432" spans="1:6" s="108" customFormat="1" ht="15.75" thickBot="1" x14ac:dyDescent="0.25">
      <c r="A432" s="415" t="s">
        <v>120</v>
      </c>
      <c r="B432" s="432"/>
      <c r="C432" s="432"/>
      <c r="D432" s="433"/>
      <c r="E432" s="433"/>
      <c r="F432" s="540"/>
    </row>
    <row r="433" spans="1:6" s="108" customFormat="1" ht="15.75" thickBot="1" x14ac:dyDescent="0.25">
      <c r="A433" s="415" t="s">
        <v>121</v>
      </c>
      <c r="B433" s="432"/>
      <c r="C433" s="432"/>
      <c r="D433" s="433"/>
      <c r="E433" s="433"/>
      <c r="F433" s="541"/>
    </row>
    <row r="434" spans="1:6" s="108" customFormat="1" ht="13.5" thickBot="1" x14ac:dyDescent="0.25">
      <c r="A434" s="420" t="s">
        <v>523</v>
      </c>
      <c r="B434" s="64"/>
      <c r="C434" s="65"/>
      <c r="D434" s="8"/>
      <c r="E434" s="66"/>
      <c r="F434" s="385"/>
    </row>
    <row r="435" spans="1:6" s="108" customFormat="1" ht="15.75" thickBot="1" x14ac:dyDescent="0.25">
      <c r="A435" s="34" t="s">
        <v>105</v>
      </c>
      <c r="B435" s="434">
        <v>30</v>
      </c>
      <c r="C435" s="435">
        <v>41632.26</v>
      </c>
      <c r="D435" s="436">
        <v>30</v>
      </c>
      <c r="E435" s="437">
        <f>C435</f>
        <v>41632.26</v>
      </c>
      <c r="F435" s="475" t="s">
        <v>673</v>
      </c>
    </row>
    <row r="436" spans="1:6" s="108" customFormat="1" ht="15.75" thickBot="1" x14ac:dyDescent="0.25">
      <c r="A436" s="10" t="s">
        <v>106</v>
      </c>
      <c r="B436" s="438"/>
      <c r="C436" s="439"/>
      <c r="D436" s="440"/>
      <c r="E436" s="441"/>
      <c r="F436" s="476"/>
    </row>
    <row r="437" spans="1:6" s="108" customFormat="1" ht="15.75" thickBot="1" x14ac:dyDescent="0.25">
      <c r="A437" s="34" t="s">
        <v>107</v>
      </c>
      <c r="B437" s="434"/>
      <c r="C437" s="435"/>
      <c r="D437" s="436"/>
      <c r="E437" s="437"/>
      <c r="F437" s="476"/>
    </row>
    <row r="438" spans="1:6" s="108" customFormat="1" ht="15.75" thickBot="1" x14ac:dyDescent="0.25">
      <c r="A438" s="10" t="s">
        <v>108</v>
      </c>
      <c r="B438" s="438"/>
      <c r="C438" s="439"/>
      <c r="D438" s="440"/>
      <c r="E438" s="441"/>
      <c r="F438" s="476"/>
    </row>
    <row r="439" spans="1:6" s="108" customFormat="1" ht="15.75" thickBot="1" x14ac:dyDescent="0.25">
      <c r="A439" s="34" t="s">
        <v>109</v>
      </c>
      <c r="B439" s="434"/>
      <c r="C439" s="435"/>
      <c r="D439" s="436"/>
      <c r="E439" s="437"/>
      <c r="F439" s="476"/>
    </row>
    <row r="440" spans="1:6" s="108" customFormat="1" ht="15.75" thickBot="1" x14ac:dyDescent="0.25">
      <c r="A440" s="10" t="s">
        <v>110</v>
      </c>
      <c r="B440" s="438"/>
      <c r="C440" s="439"/>
      <c r="D440" s="440"/>
      <c r="E440" s="441"/>
      <c r="F440" s="476"/>
    </row>
    <row r="441" spans="1:6" s="108" customFormat="1" ht="15.75" thickBot="1" x14ac:dyDescent="0.25">
      <c r="A441" s="34" t="s">
        <v>111</v>
      </c>
      <c r="B441" s="434"/>
      <c r="C441" s="435"/>
      <c r="D441" s="436"/>
      <c r="E441" s="437"/>
      <c r="F441" s="476"/>
    </row>
    <row r="442" spans="1:6" s="108" customFormat="1" ht="15.75" thickBot="1" x14ac:dyDescent="0.25">
      <c r="A442" s="10" t="s">
        <v>112</v>
      </c>
      <c r="B442" s="438"/>
      <c r="C442" s="439"/>
      <c r="D442" s="440"/>
      <c r="E442" s="441"/>
      <c r="F442" s="476"/>
    </row>
    <row r="443" spans="1:6" s="108" customFormat="1" ht="15.75" thickBot="1" x14ac:dyDescent="0.25">
      <c r="A443" s="34" t="s">
        <v>113</v>
      </c>
      <c r="B443" s="434"/>
      <c r="C443" s="435"/>
      <c r="D443" s="436"/>
      <c r="E443" s="437"/>
      <c r="F443" s="476"/>
    </row>
    <row r="444" spans="1:6" s="108" customFormat="1" ht="15.75" thickBot="1" x14ac:dyDescent="0.25">
      <c r="A444" s="10" t="s">
        <v>114</v>
      </c>
      <c r="B444" s="438"/>
      <c r="C444" s="439"/>
      <c r="D444" s="440"/>
      <c r="E444" s="441"/>
      <c r="F444" s="476"/>
    </row>
    <row r="445" spans="1:6" s="108" customFormat="1" ht="15.75" thickBot="1" x14ac:dyDescent="0.25">
      <c r="A445" s="34" t="s">
        <v>115</v>
      </c>
      <c r="B445" s="434"/>
      <c r="C445" s="435"/>
      <c r="D445" s="436"/>
      <c r="E445" s="437"/>
      <c r="F445" s="476"/>
    </row>
    <row r="446" spans="1:6" s="108" customFormat="1" ht="15.75" thickBot="1" x14ac:dyDescent="0.25">
      <c r="A446" s="10" t="s">
        <v>116</v>
      </c>
      <c r="B446" s="438"/>
      <c r="C446" s="439"/>
      <c r="D446" s="440"/>
      <c r="E446" s="441"/>
      <c r="F446" s="476"/>
    </row>
    <row r="447" spans="1:6" s="108" customFormat="1" ht="15.75" thickBot="1" x14ac:dyDescent="0.25">
      <c r="A447" s="34" t="s">
        <v>117</v>
      </c>
      <c r="B447" s="434"/>
      <c r="C447" s="435"/>
      <c r="D447" s="436"/>
      <c r="E447" s="437"/>
      <c r="F447" s="476"/>
    </row>
    <row r="448" spans="1:6" s="108" customFormat="1" ht="15.75" thickBot="1" x14ac:dyDescent="0.25">
      <c r="A448" s="10" t="s">
        <v>118</v>
      </c>
      <c r="B448" s="438">
        <v>2</v>
      </c>
      <c r="C448" s="439">
        <v>9842.41</v>
      </c>
      <c r="D448" s="440">
        <v>2</v>
      </c>
      <c r="E448" s="441">
        <v>9842.41</v>
      </c>
      <c r="F448" s="476"/>
    </row>
    <row r="449" spans="1:6" s="108" customFormat="1" ht="15.75" thickBot="1" x14ac:dyDescent="0.25">
      <c r="A449" s="34" t="s">
        <v>119</v>
      </c>
      <c r="B449" s="434"/>
      <c r="C449" s="435"/>
      <c r="D449" s="436"/>
      <c r="E449" s="437"/>
      <c r="F449" s="476"/>
    </row>
    <row r="450" spans="1:6" ht="15.75" thickBot="1" x14ac:dyDescent="0.25">
      <c r="A450" s="10" t="s">
        <v>120</v>
      </c>
      <c r="B450" s="438"/>
      <c r="C450" s="439"/>
      <c r="D450" s="440"/>
      <c r="E450" s="441"/>
      <c r="F450" s="476"/>
    </row>
    <row r="451" spans="1:6" ht="15.75" thickBot="1" x14ac:dyDescent="0.25">
      <c r="A451" s="34" t="s">
        <v>121</v>
      </c>
      <c r="B451" s="434"/>
      <c r="C451" s="435"/>
      <c r="D451" s="436"/>
      <c r="E451" s="437"/>
      <c r="F451" s="477"/>
    </row>
    <row r="452" spans="1:6" x14ac:dyDescent="0.2">
      <c r="A452" s="2"/>
    </row>
    <row r="453" spans="1:6" ht="36" customHeight="1" thickBot="1" x14ac:dyDescent="0.25">
      <c r="A453" s="496" t="s">
        <v>122</v>
      </c>
      <c r="B453" s="496"/>
      <c r="C453" s="496"/>
    </row>
    <row r="454" spans="1:6" x14ac:dyDescent="0.2">
      <c r="A454" s="88" t="s">
        <v>123</v>
      </c>
      <c r="B454" s="67" t="s">
        <v>124</v>
      </c>
      <c r="C454" s="67" t="s">
        <v>125</v>
      </c>
    </row>
    <row r="455" spans="1:6" ht="30.75" customHeight="1" thickBot="1" x14ac:dyDescent="0.25">
      <c r="A455" s="453" t="s">
        <v>511</v>
      </c>
      <c r="B455" s="454"/>
      <c r="C455" s="455"/>
    </row>
    <row r="456" spans="1:6" s="108" customFormat="1" ht="30.75" customHeight="1" thickBot="1" x14ac:dyDescent="0.25">
      <c r="A456" s="109" t="s">
        <v>173</v>
      </c>
      <c r="B456" s="456">
        <v>5996.16</v>
      </c>
      <c r="C456" s="457" t="s">
        <v>677</v>
      </c>
    </row>
    <row r="457" spans="1:6" s="108" customFormat="1" ht="30.75" customHeight="1" thickBot="1" x14ac:dyDescent="0.25">
      <c r="A457" s="86" t="s">
        <v>174</v>
      </c>
      <c r="B457" s="452">
        <v>2840</v>
      </c>
      <c r="C457" s="503" t="s">
        <v>678</v>
      </c>
    </row>
    <row r="458" spans="1:6" s="108" customFormat="1" ht="30.75" customHeight="1" thickBot="1" x14ac:dyDescent="0.25">
      <c r="A458" s="110" t="s">
        <v>175</v>
      </c>
      <c r="B458" s="458">
        <v>130615</v>
      </c>
      <c r="C458" s="504"/>
    </row>
    <row r="459" spans="1:6" s="108" customFormat="1" ht="30.75" customHeight="1" thickBot="1" x14ac:dyDescent="0.25">
      <c r="A459" s="245" t="s">
        <v>512</v>
      </c>
      <c r="B459" s="459"/>
      <c r="C459" s="460"/>
    </row>
    <row r="460" spans="1:6" s="108" customFormat="1" ht="30.75" customHeight="1" thickBot="1" x14ac:dyDescent="0.25">
      <c r="A460" s="94">
        <v>0</v>
      </c>
      <c r="B460" s="461">
        <v>0</v>
      </c>
      <c r="C460" s="94">
        <v>0</v>
      </c>
    </row>
    <row r="461" spans="1:6" s="108" customFormat="1" ht="30.75" customHeight="1" thickBot="1" x14ac:dyDescent="0.25">
      <c r="A461" s="462" t="s">
        <v>523</v>
      </c>
      <c r="B461" s="466"/>
      <c r="C461" s="460"/>
    </row>
    <row r="462" spans="1:6" ht="30.75" customHeight="1" thickBot="1" x14ac:dyDescent="0.25">
      <c r="A462" s="357" t="s">
        <v>679</v>
      </c>
      <c r="B462" s="467" t="s">
        <v>149</v>
      </c>
      <c r="C462" s="465" t="s">
        <v>149</v>
      </c>
    </row>
    <row r="463" spans="1:6" x14ac:dyDescent="0.2">
      <c r="A463" s="11"/>
    </row>
    <row r="464" spans="1:6" x14ac:dyDescent="0.2">
      <c r="A464" s="4"/>
    </row>
    <row r="465" spans="1:5" ht="33" customHeight="1" thickBot="1" x14ac:dyDescent="0.25">
      <c r="A465" s="495" t="s">
        <v>126</v>
      </c>
      <c r="B465" s="495"/>
      <c r="C465" s="495"/>
    </row>
    <row r="466" spans="1:5" ht="43.5" customHeight="1" thickBot="1" x14ac:dyDescent="0.25">
      <c r="A466" s="18" t="s">
        <v>127</v>
      </c>
      <c r="B466" s="19" t="s">
        <v>124</v>
      </c>
      <c r="C466" s="19" t="s">
        <v>128</v>
      </c>
    </row>
    <row r="467" spans="1:5" ht="20.45" customHeight="1" thickBot="1" x14ac:dyDescent="0.25">
      <c r="A467" s="271" t="s">
        <v>511</v>
      </c>
      <c r="B467" s="72"/>
      <c r="C467" s="71"/>
    </row>
    <row r="468" spans="1:5" ht="13.5" thickBot="1" x14ac:dyDescent="0.25">
      <c r="A468" s="463" t="s">
        <v>679</v>
      </c>
      <c r="B468" s="464" t="s">
        <v>149</v>
      </c>
      <c r="C468" s="464" t="s">
        <v>149</v>
      </c>
    </row>
    <row r="469" spans="1:5" s="108" customFormat="1" ht="13.5" thickBot="1" x14ac:dyDescent="0.25">
      <c r="A469" s="271" t="s">
        <v>512</v>
      </c>
      <c r="B469" s="72"/>
      <c r="C469" s="71"/>
    </row>
    <row r="470" spans="1:5" s="108" customFormat="1" ht="13.5" thickBot="1" x14ac:dyDescent="0.25">
      <c r="A470" s="463" t="s">
        <v>679</v>
      </c>
      <c r="B470" s="464" t="s">
        <v>149</v>
      </c>
      <c r="C470" s="464" t="s">
        <v>149</v>
      </c>
    </row>
    <row r="471" spans="1:5" s="108" customFormat="1" ht="13.5" thickBot="1" x14ac:dyDescent="0.25">
      <c r="A471" s="271" t="s">
        <v>523</v>
      </c>
      <c r="B471" s="72"/>
      <c r="C471" s="71"/>
    </row>
    <row r="472" spans="1:5" ht="13.5" thickBot="1" x14ac:dyDescent="0.25">
      <c r="A472" s="463" t="s">
        <v>679</v>
      </c>
      <c r="B472" s="464" t="s">
        <v>149</v>
      </c>
      <c r="C472" s="464" t="s">
        <v>149</v>
      </c>
    </row>
    <row r="473" spans="1:5" x14ac:dyDescent="0.2">
      <c r="A473" s="2"/>
    </row>
    <row r="474" spans="1:5" x14ac:dyDescent="0.2">
      <c r="A474" s="2"/>
    </row>
    <row r="475" spans="1:5" ht="29.25" customHeight="1" x14ac:dyDescent="0.2">
      <c r="A475" s="509" t="s">
        <v>129</v>
      </c>
      <c r="B475" s="509"/>
      <c r="C475" s="509"/>
      <c r="D475" s="509"/>
      <c r="E475" s="509"/>
    </row>
    <row r="476" spans="1:5" ht="13.5" thickBot="1" x14ac:dyDescent="0.25">
      <c r="A476" s="1"/>
    </row>
    <row r="477" spans="1:5" ht="26.25" thickBot="1" x14ac:dyDescent="0.25">
      <c r="A477" s="18" t="s">
        <v>130</v>
      </c>
      <c r="B477" s="19" t="s">
        <v>131</v>
      </c>
      <c r="C477" s="19" t="s">
        <v>132</v>
      </c>
      <c r="D477" s="19" t="s">
        <v>133</v>
      </c>
      <c r="E477" s="19" t="s">
        <v>84</v>
      </c>
    </row>
    <row r="478" spans="1:5" ht="13.5" thickBot="1" x14ac:dyDescent="0.25">
      <c r="A478" s="469" t="s">
        <v>512</v>
      </c>
      <c r="B478" s="17"/>
      <c r="C478" s="17"/>
      <c r="D478" s="21"/>
      <c r="E478" s="21"/>
    </row>
    <row r="479" spans="1:5" s="63" customFormat="1" ht="39" thickBot="1" x14ac:dyDescent="0.25">
      <c r="A479" s="468" t="s">
        <v>680</v>
      </c>
      <c r="B479" s="170" t="s">
        <v>681</v>
      </c>
      <c r="C479" s="170" t="s">
        <v>682</v>
      </c>
      <c r="D479" s="188"/>
      <c r="E479" s="188" t="s">
        <v>683</v>
      </c>
    </row>
    <row r="480" spans="1:5" s="63" customFormat="1" ht="26.25" thickBot="1" x14ac:dyDescent="0.25">
      <c r="A480" s="468"/>
      <c r="B480" s="170" t="s">
        <v>684</v>
      </c>
      <c r="C480" s="170" t="s">
        <v>685</v>
      </c>
      <c r="D480" s="188"/>
      <c r="E480" s="188" t="s">
        <v>686</v>
      </c>
    </row>
    <row r="481" spans="1:5" s="63" customFormat="1" ht="26.25" thickBot="1" x14ac:dyDescent="0.25">
      <c r="A481" s="468"/>
      <c r="B481" s="170" t="s">
        <v>687</v>
      </c>
      <c r="C481" s="170" t="s">
        <v>688</v>
      </c>
      <c r="D481" s="188"/>
      <c r="E481" s="188" t="s">
        <v>689</v>
      </c>
    </row>
    <row r="482" spans="1:5" s="63" customFormat="1" ht="39" thickBot="1" x14ac:dyDescent="0.25">
      <c r="A482" s="468"/>
      <c r="B482" s="170" t="s">
        <v>690</v>
      </c>
      <c r="C482" s="170" t="s">
        <v>691</v>
      </c>
      <c r="D482" s="188"/>
      <c r="E482" s="188" t="s">
        <v>692</v>
      </c>
    </row>
    <row r="483" spans="1:5" s="63" customFormat="1" ht="39" thickBot="1" x14ac:dyDescent="0.25">
      <c r="A483" s="468"/>
      <c r="B483" s="170" t="s">
        <v>693</v>
      </c>
      <c r="C483" s="170" t="s">
        <v>694</v>
      </c>
      <c r="D483" s="188"/>
      <c r="E483" s="188" t="s">
        <v>695</v>
      </c>
    </row>
    <row r="484" spans="1:5" s="63" customFormat="1" ht="26.25" thickBot="1" x14ac:dyDescent="0.25">
      <c r="A484" s="468"/>
      <c r="B484" s="170" t="s">
        <v>696</v>
      </c>
      <c r="C484" s="170" t="s">
        <v>688</v>
      </c>
      <c r="D484" s="188"/>
      <c r="E484" s="188" t="s">
        <v>689</v>
      </c>
    </row>
    <row r="485" spans="1:5" s="63" customFormat="1" ht="26.25" thickBot="1" x14ac:dyDescent="0.25">
      <c r="A485" s="468"/>
      <c r="B485" s="170" t="s">
        <v>697</v>
      </c>
      <c r="C485" s="170" t="s">
        <v>698</v>
      </c>
      <c r="D485" s="188"/>
      <c r="E485" s="188" t="s">
        <v>695</v>
      </c>
    </row>
    <row r="486" spans="1:5" s="63" customFormat="1" ht="39" thickBot="1" x14ac:dyDescent="0.25">
      <c r="A486" s="468"/>
      <c r="B486" s="170" t="s">
        <v>699</v>
      </c>
      <c r="C486" s="170" t="s">
        <v>700</v>
      </c>
      <c r="D486" s="188"/>
      <c r="E486" s="188" t="s">
        <v>677</v>
      </c>
    </row>
    <row r="487" spans="1:5" s="63" customFormat="1" ht="39" thickBot="1" x14ac:dyDescent="0.25">
      <c r="A487" s="468"/>
      <c r="B487" s="170" t="s">
        <v>701</v>
      </c>
      <c r="C487" s="170" t="s">
        <v>702</v>
      </c>
      <c r="D487" s="188"/>
      <c r="E487" s="188" t="s">
        <v>703</v>
      </c>
    </row>
    <row r="488" spans="1:5" s="63" customFormat="1" ht="13.5" thickBot="1" x14ac:dyDescent="0.25">
      <c r="A488" s="468"/>
      <c r="B488" s="170"/>
      <c r="C488" s="170"/>
      <c r="D488" s="188"/>
      <c r="E488" s="188"/>
    </row>
    <row r="489" spans="1:5" s="63" customFormat="1" ht="64.5" thickBot="1" x14ac:dyDescent="0.25">
      <c r="A489" s="468" t="s">
        <v>704</v>
      </c>
      <c r="B489" s="170" t="s">
        <v>705</v>
      </c>
      <c r="C489" s="170" t="s">
        <v>706</v>
      </c>
      <c r="D489" s="188"/>
      <c r="E489" s="188"/>
    </row>
    <row r="490" spans="1:5" s="63" customFormat="1" ht="13.5" thickBot="1" x14ac:dyDescent="0.25">
      <c r="A490" s="468"/>
      <c r="B490" s="170"/>
      <c r="C490" s="170"/>
      <c r="D490" s="188"/>
      <c r="E490" s="188"/>
    </row>
    <row r="491" spans="1:5" s="63" customFormat="1" x14ac:dyDescent="0.2"/>
    <row r="492" spans="1:5" s="63" customFormat="1" x14ac:dyDescent="0.2"/>
    <row r="493" spans="1:5" x14ac:dyDescent="0.2">
      <c r="A493" s="108" t="s">
        <v>707</v>
      </c>
    </row>
  </sheetData>
  <mergeCells count="90">
    <mergeCell ref="A115:A120"/>
    <mergeCell ref="A122:A138"/>
    <mergeCell ref="B122:B123"/>
    <mergeCell ref="B124:B127"/>
    <mergeCell ref="B128:B133"/>
    <mergeCell ref="B134:B138"/>
    <mergeCell ref="A144:A145"/>
    <mergeCell ref="D350:D377"/>
    <mergeCell ref="B188:B190"/>
    <mergeCell ref="C188:C190"/>
    <mergeCell ref="A191:A194"/>
    <mergeCell ref="B254:B255"/>
    <mergeCell ref="A406:A409"/>
    <mergeCell ref="B406:E406"/>
    <mergeCell ref="F406:F409"/>
    <mergeCell ref="C191:C194"/>
    <mergeCell ref="C196:D196"/>
    <mergeCell ref="E350:E377"/>
    <mergeCell ref="E344:E346"/>
    <mergeCell ref="C231:C236"/>
    <mergeCell ref="G342:G378"/>
    <mergeCell ref="H342:H378"/>
    <mergeCell ref="A380:C380"/>
    <mergeCell ref="F342:F378"/>
    <mergeCell ref="E329:E335"/>
    <mergeCell ref="A338:C338"/>
    <mergeCell ref="A107:A109"/>
    <mergeCell ref="A110:A114"/>
    <mergeCell ref="A1:F1"/>
    <mergeCell ref="A2:F2"/>
    <mergeCell ref="A3:F3"/>
    <mergeCell ref="B48:B49"/>
    <mergeCell ref="C48:D48"/>
    <mergeCell ref="E48:E49"/>
    <mergeCell ref="A47:D47"/>
    <mergeCell ref="E40:E44"/>
    <mergeCell ref="A25:B25"/>
    <mergeCell ref="C40:C44"/>
    <mergeCell ref="B58:B82"/>
    <mergeCell ref="B83:B92"/>
    <mergeCell ref="B93:B96"/>
    <mergeCell ref="B97:B99"/>
    <mergeCell ref="A29:B29"/>
    <mergeCell ref="A475:E475"/>
    <mergeCell ref="A140:D140"/>
    <mergeCell ref="A208:A209"/>
    <mergeCell ref="B208:B209"/>
    <mergeCell ref="C208:C209"/>
    <mergeCell ref="A185:A186"/>
    <mergeCell ref="A51:A99"/>
    <mergeCell ref="B51:B57"/>
    <mergeCell ref="A48:A49"/>
    <mergeCell ref="D40:D44"/>
    <mergeCell ref="A299:C299"/>
    <mergeCell ref="A228:C228"/>
    <mergeCell ref="B155:B158"/>
    <mergeCell ref="C244:C250"/>
    <mergeCell ref="A188:A190"/>
    <mergeCell ref="A465:C465"/>
    <mergeCell ref="A453:C453"/>
    <mergeCell ref="A152:C152"/>
    <mergeCell ref="A405:F405"/>
    <mergeCell ref="E185:E186"/>
    <mergeCell ref="A167:A170"/>
    <mergeCell ref="B191:B194"/>
    <mergeCell ref="C457:C458"/>
    <mergeCell ref="C199:C204"/>
    <mergeCell ref="A214:A216"/>
    <mergeCell ref="B185:B186"/>
    <mergeCell ref="D185:D186"/>
    <mergeCell ref="F417:F433"/>
    <mergeCell ref="A327:C327"/>
    <mergeCell ref="A267:A268"/>
    <mergeCell ref="A290:D290"/>
    <mergeCell ref="B117:B120"/>
    <mergeCell ref="F411:F415"/>
    <mergeCell ref="F435:F451"/>
    <mergeCell ref="A155:A159"/>
    <mergeCell ref="A163:A166"/>
    <mergeCell ref="C163:C164"/>
    <mergeCell ref="A160:A162"/>
    <mergeCell ref="C197:D197"/>
    <mergeCell ref="A199:A204"/>
    <mergeCell ref="B199:B204"/>
    <mergeCell ref="B407:C407"/>
    <mergeCell ref="D407:E407"/>
    <mergeCell ref="B408:B409"/>
    <mergeCell ref="C408:C409"/>
    <mergeCell ref="D408:D409"/>
    <mergeCell ref="A295:D296"/>
  </mergeCells>
  <hyperlinks>
    <hyperlink ref="B14" r:id="rId1"/>
    <hyperlink ref="B13" r:id="rId2"/>
  </hyperlinks>
  <printOptions horizontalCentered="1"/>
  <pageMargins left="0.51181102362204722" right="0.11811023622047245" top="0.15748031496062992" bottom="0.15748031496062992" header="0.31496062992125984" footer="0.31496062992125984"/>
  <pageSetup paperSize="9" scale="48" fitToHeight="70" orientation="landscape" r:id="rId3"/>
  <headerFooter>
    <oddFooter>&amp;R&amp;P/&amp;N</oddFooter>
  </headerFooter>
  <rowBreaks count="2" manualBreakCount="2">
    <brk id="110"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H11" sqref="H11"/>
    </sheetView>
  </sheetViews>
  <sheetFormatPr baseColWidth="10" defaultRowHeight="15" x14ac:dyDescent="0.25"/>
  <cols>
    <col min="1" max="1" width="16.28515625" style="36" customWidth="1"/>
    <col min="2" max="2" width="19.7109375" customWidth="1"/>
    <col min="3" max="3" width="25" customWidth="1"/>
  </cols>
  <sheetData>
    <row r="1" spans="1:3" s="36" customFormat="1" x14ac:dyDescent="0.25">
      <c r="B1" s="36" t="s">
        <v>142</v>
      </c>
      <c r="C1" s="36" t="s">
        <v>139</v>
      </c>
    </row>
    <row r="2" spans="1:3" x14ac:dyDescent="0.25">
      <c r="A2" s="36" t="s">
        <v>140</v>
      </c>
      <c r="B2" s="39">
        <v>1146124062.5899999</v>
      </c>
      <c r="C2">
        <v>1137309642.4400001</v>
      </c>
    </row>
    <row r="3" spans="1:3" x14ac:dyDescent="0.25">
      <c r="A3" s="36" t="s">
        <v>141</v>
      </c>
      <c r="B3">
        <v>15315963.43</v>
      </c>
      <c r="C3">
        <v>14585706.800000001</v>
      </c>
    </row>
    <row r="4" spans="1:3" x14ac:dyDescent="0.25">
      <c r="A4" s="36" t="s">
        <v>145</v>
      </c>
      <c r="B4" s="37">
        <v>22974811.690000001</v>
      </c>
      <c r="C4">
        <v>2174337.15</v>
      </c>
    </row>
    <row r="5" spans="1:3" x14ac:dyDescent="0.25">
      <c r="A5" s="38" t="s">
        <v>144</v>
      </c>
      <c r="B5">
        <f>SUM(B2:B4)</f>
        <v>1184414837.71</v>
      </c>
      <c r="C5" s="36">
        <f>SUM(C2:C4)</f>
        <v>1154069686.3900001</v>
      </c>
    </row>
    <row r="11" spans="1:3" x14ac:dyDescent="0.25">
      <c r="A11" s="36" t="s">
        <v>143</v>
      </c>
      <c r="B11">
        <v>1229020797.24</v>
      </c>
      <c r="C11" s="37">
        <v>1208729305.2</v>
      </c>
    </row>
    <row r="13" spans="1:3" x14ac:dyDescent="0.25">
      <c r="B13">
        <f>C11-B5</f>
        <v>24314467.49000001</v>
      </c>
      <c r="C13" s="36">
        <f>B11-C5</f>
        <v>74951110.849999905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CHRISTIAN MAYORGA</cp:lastModifiedBy>
  <cp:lastPrinted>2014-01-17T21:03:20Z</cp:lastPrinted>
  <dcterms:created xsi:type="dcterms:W3CDTF">2013-10-28T15:57:40Z</dcterms:created>
  <dcterms:modified xsi:type="dcterms:W3CDTF">2014-03-05T12:56:32Z</dcterms:modified>
</cp:coreProperties>
</file>